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Andrezza\Downloads\"/>
    </mc:Choice>
  </mc:AlternateContent>
  <xr:revisionPtr revIDLastSave="0" documentId="13_ncr:1_{D22BBDE6-D3EE-40DC-8EE3-9D6D76734DC3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PLANILHA ORÇAMENTÁRIA-eixos1e2" sheetId="13" r:id="rId1"/>
    <sheet name="PLANILHA ORÇAMENTÁRIA-eixo3" sheetId="14" r:id="rId2"/>
  </sheets>
  <definedNames>
    <definedName name="_xlnm.Print_Area" localSheetId="1">'PLANILHA ORÇAMENTÁRIA-eixo3'!$A$1:$L$88</definedName>
    <definedName name="_xlnm.Print_Area" localSheetId="0">'PLANILHA ORÇAMENTÁRIA-eixos1e2'!$A$1:$L$91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5" i="14" l="1"/>
  <c r="L76" i="14"/>
  <c r="L77" i="14"/>
  <c r="L78" i="14"/>
  <c r="L79" i="14"/>
  <c r="L80" i="14"/>
  <c r="L74" i="14"/>
  <c r="L66" i="14"/>
  <c r="L67" i="14"/>
  <c r="L68" i="14"/>
  <c r="L69" i="14"/>
  <c r="L70" i="14"/>
  <c r="L71" i="14"/>
  <c r="L65" i="14"/>
  <c r="L57" i="14"/>
  <c r="L58" i="14"/>
  <c r="L59" i="14"/>
  <c r="L60" i="14"/>
  <c r="L61" i="14"/>
  <c r="L62" i="14"/>
  <c r="L56" i="14"/>
  <c r="L47" i="14"/>
  <c r="L48" i="14"/>
  <c r="L49" i="14"/>
  <c r="L50" i="14"/>
  <c r="L51" i="14"/>
  <c r="L52" i="14"/>
  <c r="L46" i="14"/>
  <c r="L38" i="14"/>
  <c r="L39" i="14"/>
  <c r="L40" i="14"/>
  <c r="L41" i="14"/>
  <c r="L42" i="14"/>
  <c r="L43" i="14"/>
  <c r="L37" i="14"/>
  <c r="L28" i="14"/>
  <c r="L29" i="14"/>
  <c r="L30" i="14"/>
  <c r="L31" i="14"/>
  <c r="L32" i="14"/>
  <c r="L33" i="14"/>
  <c r="L27" i="14"/>
  <c r="L19" i="14"/>
  <c r="L20" i="14"/>
  <c r="L21" i="14"/>
  <c r="L22" i="14"/>
  <c r="L23" i="14"/>
  <c r="L24" i="14"/>
  <c r="L18" i="14"/>
  <c r="L10" i="14"/>
  <c r="L11" i="14"/>
  <c r="L12" i="14"/>
  <c r="L13" i="14"/>
  <c r="L14" i="14"/>
  <c r="L15" i="14"/>
  <c r="L9" i="14"/>
  <c r="A75" i="14"/>
  <c r="A76" i="14" s="1"/>
  <c r="A77" i="14" s="1"/>
  <c r="A78" i="14" s="1"/>
  <c r="A79" i="14" s="1"/>
  <c r="A80" i="14" s="1"/>
  <c r="A66" i="14"/>
  <c r="A67" i="14" s="1"/>
  <c r="A68" i="14" s="1"/>
  <c r="A69" i="14" s="1"/>
  <c r="A70" i="14" s="1"/>
  <c r="A71" i="14" s="1"/>
  <c r="A57" i="14"/>
  <c r="A58" i="14" s="1"/>
  <c r="A59" i="14" s="1"/>
  <c r="A60" i="14" s="1"/>
  <c r="A61" i="14" s="1"/>
  <c r="A62" i="14" s="1"/>
  <c r="A47" i="14"/>
  <c r="A48" i="14" s="1"/>
  <c r="A49" i="14" s="1"/>
  <c r="A50" i="14" s="1"/>
  <c r="A51" i="14" s="1"/>
  <c r="A52" i="14" s="1"/>
  <c r="A38" i="14"/>
  <c r="A39" i="14" s="1"/>
  <c r="A40" i="14" s="1"/>
  <c r="A41" i="14" s="1"/>
  <c r="A42" i="14" s="1"/>
  <c r="A43" i="14" s="1"/>
  <c r="A28" i="14"/>
  <c r="A29" i="14" s="1"/>
  <c r="A30" i="14" s="1"/>
  <c r="A31" i="14" s="1"/>
  <c r="A32" i="14" s="1"/>
  <c r="A33" i="14" s="1"/>
  <c r="A19" i="14"/>
  <c r="A20" i="14" s="1"/>
  <c r="A21" i="14" s="1"/>
  <c r="A22" i="14" s="1"/>
  <c r="A23" i="14" s="1"/>
  <c r="A24" i="14" s="1"/>
  <c r="A10" i="14"/>
  <c r="A11" i="14" s="1"/>
  <c r="A12" i="14" s="1"/>
  <c r="A13" i="14" s="1"/>
  <c r="A14" i="14" s="1"/>
  <c r="A15" i="14" s="1"/>
  <c r="A4" i="14"/>
  <c r="K83" i="13"/>
  <c r="J83" i="13"/>
  <c r="I83" i="13"/>
  <c r="K82" i="13"/>
  <c r="J82" i="13"/>
  <c r="I82" i="13"/>
  <c r="K81" i="13"/>
  <c r="J81" i="13"/>
  <c r="I81" i="13"/>
  <c r="K80" i="13"/>
  <c r="J80" i="13"/>
  <c r="I80" i="13"/>
  <c r="K79" i="13"/>
  <c r="J79" i="13"/>
  <c r="I79" i="13"/>
  <c r="K78" i="13"/>
  <c r="J78" i="13"/>
  <c r="I78" i="13"/>
  <c r="K77" i="13"/>
  <c r="J77" i="13"/>
  <c r="I77" i="13"/>
  <c r="K74" i="13"/>
  <c r="J74" i="13"/>
  <c r="I74" i="13"/>
  <c r="K73" i="13"/>
  <c r="J73" i="13"/>
  <c r="I73" i="13"/>
  <c r="K72" i="13"/>
  <c r="J72" i="13"/>
  <c r="I72" i="13"/>
  <c r="K71" i="13"/>
  <c r="J71" i="13"/>
  <c r="I71" i="13"/>
  <c r="K70" i="13"/>
  <c r="J70" i="13"/>
  <c r="I70" i="13"/>
  <c r="K69" i="13"/>
  <c r="J69" i="13"/>
  <c r="I69" i="13"/>
  <c r="K68" i="13"/>
  <c r="J68" i="13"/>
  <c r="I68" i="13"/>
  <c r="K65" i="13"/>
  <c r="J65" i="13"/>
  <c r="I65" i="13"/>
  <c r="K64" i="13"/>
  <c r="J64" i="13"/>
  <c r="I64" i="13"/>
  <c r="K63" i="13"/>
  <c r="J63" i="13"/>
  <c r="I63" i="13"/>
  <c r="K62" i="13"/>
  <c r="J62" i="13"/>
  <c r="I62" i="13"/>
  <c r="K61" i="13"/>
  <c r="J61" i="13"/>
  <c r="I61" i="13"/>
  <c r="K60" i="13"/>
  <c r="J60" i="13"/>
  <c r="I60" i="13"/>
  <c r="K59" i="13"/>
  <c r="J59" i="13"/>
  <c r="I59" i="13"/>
  <c r="K55" i="13"/>
  <c r="J55" i="13"/>
  <c r="I55" i="13"/>
  <c r="K54" i="13"/>
  <c r="J54" i="13"/>
  <c r="I54" i="13"/>
  <c r="K53" i="13"/>
  <c r="J53" i="13"/>
  <c r="I53" i="13"/>
  <c r="K52" i="13"/>
  <c r="J52" i="13"/>
  <c r="I52" i="13"/>
  <c r="K51" i="13"/>
  <c r="J51" i="13"/>
  <c r="I51" i="13"/>
  <c r="K50" i="13"/>
  <c r="J50" i="13"/>
  <c r="I50" i="13"/>
  <c r="K49" i="13"/>
  <c r="J49" i="13"/>
  <c r="I49" i="13"/>
  <c r="K46" i="13"/>
  <c r="J46" i="13"/>
  <c r="I46" i="13"/>
  <c r="K45" i="13"/>
  <c r="J45" i="13"/>
  <c r="I45" i="13"/>
  <c r="K44" i="13"/>
  <c r="J44" i="13"/>
  <c r="I44" i="13"/>
  <c r="K43" i="13"/>
  <c r="J43" i="13"/>
  <c r="I43" i="13"/>
  <c r="K42" i="13"/>
  <c r="J42" i="13"/>
  <c r="I42" i="13"/>
  <c r="K41" i="13"/>
  <c r="J41" i="13"/>
  <c r="I41" i="13"/>
  <c r="K40" i="13"/>
  <c r="J40" i="13"/>
  <c r="I40" i="13"/>
  <c r="K36" i="13"/>
  <c r="J36" i="13"/>
  <c r="I36" i="13"/>
  <c r="K35" i="13"/>
  <c r="J35" i="13"/>
  <c r="I35" i="13"/>
  <c r="K34" i="13"/>
  <c r="J34" i="13"/>
  <c r="I34" i="13"/>
  <c r="K33" i="13"/>
  <c r="J33" i="13"/>
  <c r="I33" i="13"/>
  <c r="K32" i="13"/>
  <c r="J32" i="13"/>
  <c r="I32" i="13"/>
  <c r="K31" i="13"/>
  <c r="J31" i="13"/>
  <c r="I31" i="13"/>
  <c r="K30" i="13"/>
  <c r="J30" i="13"/>
  <c r="I30" i="13"/>
  <c r="K27" i="13"/>
  <c r="J27" i="13"/>
  <c r="I27" i="13"/>
  <c r="K26" i="13"/>
  <c r="J26" i="13"/>
  <c r="I26" i="13"/>
  <c r="K25" i="13"/>
  <c r="J25" i="13"/>
  <c r="I25" i="13"/>
  <c r="K24" i="13"/>
  <c r="J24" i="13"/>
  <c r="I24" i="13"/>
  <c r="K23" i="13"/>
  <c r="J23" i="13"/>
  <c r="I23" i="13"/>
  <c r="K22" i="13"/>
  <c r="J22" i="13"/>
  <c r="I22" i="13"/>
  <c r="K21" i="13"/>
  <c r="J21" i="13"/>
  <c r="I21" i="13"/>
  <c r="K18" i="13"/>
  <c r="J18" i="13"/>
  <c r="I18" i="13"/>
  <c r="K17" i="13"/>
  <c r="J17" i="13"/>
  <c r="I17" i="13"/>
  <c r="K16" i="13"/>
  <c r="J16" i="13"/>
  <c r="I16" i="13"/>
  <c r="K15" i="13"/>
  <c r="J15" i="13"/>
  <c r="I15" i="13"/>
  <c r="K14" i="13"/>
  <c r="J14" i="13"/>
  <c r="I14" i="13"/>
  <c r="K13" i="13"/>
  <c r="J13" i="13"/>
  <c r="I13" i="13"/>
  <c r="K12" i="13"/>
  <c r="J12" i="13"/>
  <c r="I12" i="13"/>
  <c r="A7" i="13"/>
  <c r="A6" i="13"/>
  <c r="A5" i="13"/>
  <c r="A4" i="13"/>
  <c r="A78" i="13"/>
  <c r="A79" i="13" s="1"/>
  <c r="A80" i="13" s="1"/>
  <c r="A81" i="13" s="1"/>
  <c r="A82" i="13" s="1"/>
  <c r="A83" i="13" s="1"/>
  <c r="A69" i="13"/>
  <c r="A70" i="13" s="1"/>
  <c r="A71" i="13" s="1"/>
  <c r="A72" i="13" s="1"/>
  <c r="A73" i="13" s="1"/>
  <c r="A74" i="13" s="1"/>
  <c r="A22" i="13"/>
  <c r="A23" i="13" s="1"/>
  <c r="A24" i="13" s="1"/>
  <c r="A25" i="13" s="1"/>
  <c r="A26" i="13" s="1"/>
  <c r="A27" i="13" s="1"/>
  <c r="A31" i="13"/>
  <c r="A32" i="13" s="1"/>
  <c r="A33" i="13" s="1"/>
  <c r="A34" i="13" s="1"/>
  <c r="A35" i="13" s="1"/>
  <c r="A36" i="13" s="1"/>
  <c r="A41" i="13"/>
  <c r="A42" i="13" s="1"/>
  <c r="A43" i="13" s="1"/>
  <c r="A44" i="13" s="1"/>
  <c r="A45" i="13" s="1"/>
  <c r="A46" i="13" s="1"/>
  <c r="A50" i="13"/>
  <c r="A51" i="13" s="1"/>
  <c r="A52" i="13" s="1"/>
  <c r="A53" i="13" s="1"/>
  <c r="A54" i="13" s="1"/>
  <c r="A55" i="13" s="1"/>
  <c r="A60" i="13"/>
  <c r="A61" i="13" s="1"/>
  <c r="A62" i="13" s="1"/>
  <c r="A63" i="13" s="1"/>
  <c r="A64" i="13" s="1"/>
  <c r="A65" i="13" s="1"/>
  <c r="A13" i="13"/>
  <c r="A14" i="13" s="1"/>
  <c r="A15" i="13" s="1"/>
  <c r="A16" i="13" s="1"/>
  <c r="A17" i="13" s="1"/>
  <c r="A18" i="13" s="1"/>
  <c r="L15" i="13" l="1"/>
  <c r="L18" i="13"/>
  <c r="L13" i="13"/>
  <c r="L16" i="13"/>
  <c r="L14" i="13"/>
  <c r="L62" i="13"/>
  <c r="L33" i="13"/>
  <c r="L80" i="13"/>
  <c r="L52" i="13"/>
  <c r="L44" i="13"/>
  <c r="L63" i="13"/>
  <c r="L72" i="13"/>
  <c r="J84" i="13"/>
  <c r="L17" i="13"/>
  <c r="L31" i="13"/>
  <c r="L41" i="13"/>
  <c r="L55" i="13"/>
  <c r="L60" i="13"/>
  <c r="L65" i="13"/>
  <c r="K37" i="13"/>
  <c r="L36" i="13"/>
  <c r="L83" i="13"/>
  <c r="L26" i="13"/>
  <c r="L30" i="13"/>
  <c r="L54" i="13"/>
  <c r="L73" i="13"/>
  <c r="L82" i="13"/>
  <c r="L23" i="13"/>
  <c r="L42" i="13"/>
  <c r="L51" i="13"/>
  <c r="L70" i="13"/>
  <c r="K19" i="13"/>
  <c r="I19" i="13"/>
  <c r="J19" i="13"/>
  <c r="J56" i="13"/>
  <c r="I84" i="13"/>
  <c r="J28" i="13"/>
  <c r="K56" i="13"/>
  <c r="L25" i="13"/>
  <c r="J37" i="13"/>
  <c r="L35" i="13"/>
  <c r="L46" i="13"/>
  <c r="I66" i="13"/>
  <c r="K66" i="13"/>
  <c r="L69" i="13"/>
  <c r="L79" i="13"/>
  <c r="K84" i="13"/>
  <c r="K28" i="13"/>
  <c r="L24" i="13"/>
  <c r="L34" i="13"/>
  <c r="J47" i="13"/>
  <c r="L45" i="13"/>
  <c r="I75" i="13"/>
  <c r="K75" i="13"/>
  <c r="L78" i="13"/>
  <c r="J75" i="13"/>
  <c r="L27" i="13"/>
  <c r="L40" i="13"/>
  <c r="K47" i="13"/>
  <c r="L50" i="13"/>
  <c r="L61" i="13"/>
  <c r="L71" i="13"/>
  <c r="L81" i="13"/>
  <c r="I56" i="13"/>
  <c r="I28" i="13"/>
  <c r="L22" i="13"/>
  <c r="L32" i="13"/>
  <c r="L43" i="13"/>
  <c r="L53" i="13"/>
  <c r="J66" i="13"/>
  <c r="L64" i="13"/>
  <c r="L74" i="13"/>
  <c r="L77" i="13"/>
  <c r="L68" i="13"/>
  <c r="L59" i="13"/>
  <c r="L49" i="13"/>
  <c r="I47" i="13"/>
  <c r="I37" i="13"/>
  <c r="L21" i="13"/>
  <c r="L12" i="13"/>
  <c r="L34" i="14" l="1"/>
  <c r="L25" i="14"/>
  <c r="L44" i="14"/>
  <c r="L81" i="14"/>
  <c r="L72" i="14"/>
  <c r="L63" i="14"/>
  <c r="L53" i="14"/>
  <c r="L16" i="14"/>
  <c r="L19" i="13"/>
  <c r="L56" i="13"/>
  <c r="L47" i="13"/>
  <c r="L66" i="13"/>
  <c r="L37" i="13"/>
  <c r="L28" i="13"/>
  <c r="L75" i="13"/>
  <c r="L84" i="13"/>
  <c r="K85" i="13"/>
  <c r="K87" i="13" s="1"/>
  <c r="I85" i="13"/>
  <c r="J85" i="13"/>
  <c r="J87" i="13" s="1"/>
  <c r="L82" i="14" l="1"/>
  <c r="L84" i="14" s="1"/>
  <c r="L85" i="13"/>
  <c r="I101" i="13" s="1"/>
  <c r="J88" i="13"/>
  <c r="J89" i="13" s="1"/>
  <c r="K88" i="13"/>
  <c r="K89" i="13" s="1"/>
  <c r="I87" i="13"/>
  <c r="L85" i="14" l="1"/>
  <c r="L86" i="14" s="1"/>
  <c r="I88" i="13"/>
  <c r="I89" i="13" s="1"/>
  <c r="L87" i="13"/>
  <c r="L90" i="14" l="1"/>
  <c r="L88" i="13"/>
  <c r="L89" i="13" s="1"/>
  <c r="J93" i="13" l="1"/>
  <c r="J97" i="13" s="1"/>
  <c r="K93" i="13"/>
  <c r="K97" i="13" s="1"/>
  <c r="L93" i="13"/>
  <c r="I93" i="13"/>
  <c r="I97" i="13" s="1"/>
</calcChain>
</file>

<file path=xl/sharedStrings.xml><?xml version="1.0" encoding="utf-8"?>
<sst xmlns="http://schemas.openxmlformats.org/spreadsheetml/2006/main" count="137" uniqueCount="67">
  <si>
    <t>PROPONENTE</t>
  </si>
  <si>
    <t>PROJETO</t>
  </si>
  <si>
    <t>ITEM</t>
  </si>
  <si>
    <t>DESCRIÇÃO DA RUBRICA (BEM/SERVIÇO)</t>
  </si>
  <si>
    <t>QTDE DO BEM / SERVIÇOS</t>
  </si>
  <si>
    <t>TIPO DE UNIDADE</t>
  </si>
  <si>
    <t>VALOR UNITÁRIO (R$)</t>
  </si>
  <si>
    <t>QTE DE ITENS PREVISTOS  DESEMBOLSO 1</t>
  </si>
  <si>
    <t>QTE DE ITENS PREVISTOS  DESEMBOLSO 2</t>
  </si>
  <si>
    <t>QTE DE ITENS PREVISTOS  DESEMBOLSO 3</t>
  </si>
  <si>
    <t>PREVISÃO DE GASTO NO DESEMBOLSO 1</t>
  </si>
  <si>
    <t>PREVISÃO DE GASTO NO DESEMBOLSO 2</t>
  </si>
  <si>
    <t>PREVISÃO DE GASTO NO DESEMBOLSO 3</t>
  </si>
  <si>
    <t>VALOR TOTAL(R$)</t>
  </si>
  <si>
    <t>DESPESAS FIXAS (custos administrativos e despesas com pessoal)</t>
  </si>
  <si>
    <t>Custos Administrativos</t>
  </si>
  <si>
    <t>Taxas e tributos em geral</t>
  </si>
  <si>
    <t>MES</t>
  </si>
  <si>
    <t>Contador</t>
  </si>
  <si>
    <t>SUBTOTAL</t>
  </si>
  <si>
    <t xml:space="preserve">Despesas de pessoal </t>
  </si>
  <si>
    <t>Coordenador/Palestrante (incluindo transporte, alimentação)</t>
  </si>
  <si>
    <t>HORA</t>
  </si>
  <si>
    <t xml:space="preserve">Comunicação/Divulgação </t>
  </si>
  <si>
    <t>Material gráfico/serigráfico (panfletos, ecobag</t>
  </si>
  <si>
    <t>Ex: Banners/Flyers</t>
  </si>
  <si>
    <t>Ex: Assessoria de Imprensa</t>
  </si>
  <si>
    <t>Ex: Inserção em Rádio Comunitária</t>
  </si>
  <si>
    <t xml:space="preserve">Ex: Carro de Som </t>
  </si>
  <si>
    <t>ex: ...</t>
  </si>
  <si>
    <t>ex: Hospedagem</t>
  </si>
  <si>
    <t>ex: Transporte</t>
  </si>
  <si>
    <t xml:space="preserve">ex: Alimentação </t>
  </si>
  <si>
    <t>Material de Consumo</t>
  </si>
  <si>
    <t>ex: Material Didático</t>
  </si>
  <si>
    <t>ex: Artigos de Escritório</t>
  </si>
  <si>
    <t xml:space="preserve">ex: Kit lanche para atividades educativas </t>
  </si>
  <si>
    <t>AQUISIÇÃO DE BENS PERMANENTES/INVESTIMENTOS</t>
  </si>
  <si>
    <t>Máquinas</t>
  </si>
  <si>
    <t>Ex: Computadores</t>
  </si>
  <si>
    <t>Ex: Projetos</t>
  </si>
  <si>
    <t>Ex: Carrocinhas</t>
  </si>
  <si>
    <t>Ex: Bombas</t>
  </si>
  <si>
    <t xml:space="preserve">Equipamentos e Bens </t>
  </si>
  <si>
    <t>Ex: Mesas e Cadeiras</t>
  </si>
  <si>
    <t>Obras necessárias para o Projeto</t>
  </si>
  <si>
    <t xml:space="preserve">Ex: Reforma de sala multiuso para criação de laboratório </t>
  </si>
  <si>
    <t>TOTAL GERAL</t>
  </si>
  <si>
    <t>TOTAL GERAL DE ITENS ORÇADOS (VALOR A SER DECLARADO E QUE SERVE DE BASE DE CÁLCULO DO ITCMD)</t>
  </si>
  <si>
    <t>ITCMD</t>
  </si>
  <si>
    <t>TOTALGERAL DO PROJETO + ITCMD</t>
  </si>
  <si>
    <t>AVISOS!</t>
  </si>
  <si>
    <t>\</t>
  </si>
  <si>
    <t>(exclusivo para eixo 1 e 2 )</t>
  </si>
  <si>
    <t>Anexo - 06 MODELO PLANILHA ORÇAMENTÁRIA  - eixos 1 e 2</t>
  </si>
  <si>
    <r>
      <t>OBS1:elaborar com base no  Cronograma de Desembolso do FUNDO, previsto no Edital Trilhando Caminhos 2026</t>
    </r>
    <r>
      <rPr>
        <b/>
        <i/>
        <sz val="11"/>
        <rFont val="Arial"/>
        <family val="2"/>
      </rPr>
      <t xml:space="preserve">, </t>
    </r>
    <r>
      <rPr>
        <i/>
        <sz val="11"/>
        <rFont val="Arial"/>
        <family val="2"/>
      </rPr>
      <t xml:space="preserve">para o período de </t>
    </r>
    <r>
      <rPr>
        <b/>
        <i/>
        <sz val="11"/>
        <rFont val="Arial"/>
        <family val="2"/>
      </rPr>
      <t>execução</t>
    </r>
    <r>
      <rPr>
        <i/>
        <sz val="11"/>
        <rFont val="Arial"/>
        <family val="2"/>
      </rPr>
      <t xml:space="preserve"> do PROJETO </t>
    </r>
    <r>
      <rPr>
        <b/>
        <i/>
        <sz val="11"/>
        <rFont val="Arial"/>
        <family val="2"/>
      </rPr>
      <t xml:space="preserve">de 10 meses
</t>
    </r>
    <r>
      <rPr>
        <i/>
        <sz val="11"/>
        <rFont val="Arial"/>
        <family val="2"/>
      </rPr>
      <t>OBS2: a equipe, bens , serviços mencionados abaixo, s</t>
    </r>
    <r>
      <rPr>
        <b/>
        <i/>
        <sz val="11"/>
        <rFont val="Arial"/>
        <family val="2"/>
      </rPr>
      <t>ão apenas exemplificativos, podem ser substituidos e/ ou complementados,</t>
    </r>
    <r>
      <rPr>
        <i/>
        <sz val="11"/>
        <rFont val="Arial"/>
        <family val="2"/>
      </rPr>
      <t xml:space="preserve"> desde que se tratem de ITENS FINANCIÁVEIS, conforme definição do </t>
    </r>
    <r>
      <rPr>
        <i/>
        <sz val="11"/>
        <color rgb="FFFF0000"/>
        <rFont val="Arial"/>
        <family val="2"/>
      </rPr>
      <t>item 3 do Edital.</t>
    </r>
  </si>
  <si>
    <r>
      <t>OBS1:elaborar com base no  Cronograma de Desembolso do FUNDO, previsto no Edital Trilhando Caminhos 2026</t>
    </r>
    <r>
      <rPr>
        <b/>
        <i/>
        <sz val="11"/>
        <rFont val="Arial"/>
        <family val="2"/>
      </rPr>
      <t xml:space="preserve">, </t>
    </r>
    <r>
      <rPr>
        <i/>
        <sz val="11"/>
        <rFont val="Arial"/>
        <family val="2"/>
      </rPr>
      <t xml:space="preserve">para o período de </t>
    </r>
    <r>
      <rPr>
        <b/>
        <i/>
        <sz val="11"/>
        <rFont val="Arial"/>
        <family val="2"/>
      </rPr>
      <t>execução</t>
    </r>
    <r>
      <rPr>
        <i/>
        <sz val="11"/>
        <rFont val="Arial"/>
        <family val="2"/>
      </rPr>
      <t xml:space="preserve"> da proposta </t>
    </r>
    <r>
      <rPr>
        <b/>
        <i/>
        <sz val="11"/>
        <rFont val="Arial"/>
        <family val="2"/>
      </rPr>
      <t xml:space="preserve">de até 6 meses.
</t>
    </r>
    <r>
      <rPr>
        <i/>
        <sz val="11"/>
        <rFont val="Arial"/>
        <family val="2"/>
      </rPr>
      <t>OBS2: a equipe, bens , serviços mencionados abaixo, s</t>
    </r>
    <r>
      <rPr>
        <b/>
        <i/>
        <sz val="11"/>
        <rFont val="Arial"/>
        <family val="2"/>
      </rPr>
      <t>ão apenas exemplificativos, podem ser substituidos e/ ou complementados,</t>
    </r>
    <r>
      <rPr>
        <i/>
        <sz val="11"/>
        <rFont val="Arial"/>
        <family val="2"/>
      </rPr>
      <t xml:space="preserve"> desde que se tratem de ITENS FINANCIÁVEIS, conforme definição do item 3 do Edital.</t>
    </r>
  </si>
  <si>
    <t>QTE DE ITENS PREVISTOS  no mês 1</t>
  </si>
  <si>
    <t>QTE DE ITENS PREVISTOS  no mês 2</t>
  </si>
  <si>
    <t>QTE DE ITENS PREVISTOS  no mês 3</t>
  </si>
  <si>
    <t>QTE DE ITENS PREVISTOS  no mês 4</t>
  </si>
  <si>
    <t>QTE DE ITENS PREVISTOS  no mês 5</t>
  </si>
  <si>
    <t>QTE DE ITENS PREVISTOS  no mês 6</t>
  </si>
  <si>
    <t>DESPESAS VARIAVÉIS (viagens, deslocamento, transporte, materiais de consumo)</t>
  </si>
  <si>
    <r>
      <t>Viagens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Transporte e  Deslocamentos</t>
    </r>
  </si>
  <si>
    <t>Anexo - 06 MODELO PLANILHA ORÇAMENTÁRIA - eixo 3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</si>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</sst>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_(&quot;R$ &quot;* #,##0.00_);_(&quot;R$ &quot;* \(#,##0.00\);_(&quot;R$ &quot;* &quot;-&quot;??_);_(@_)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i/>
      <sz val="9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11"/>
      <color rgb="FFFF000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8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4">
    <xf numFmtId="0" fontId="0" fillId="0" borderId="0" xfId="0"/>
    <xf numFmtId="164" fontId="2" fillId="3" borderId="11" xfId="1" applyFont="1" applyFill="1" applyBorder="1" applyProtection="1"/>
    <xf numFmtId="164" fontId="2" fillId="6" borderId="28" xfId="1" applyFont="1" applyFill="1" applyBorder="1" applyProtection="1"/>
    <xf numFmtId="0" fontId="1" fillId="8" borderId="0" xfId="0" applyFont="1" applyFill="1" applyAlignment="1" applyProtection="1">
      <alignment horizontal="left"/>
      <protection locked="0"/>
    </xf>
    <xf numFmtId="0" fontId="11" fillId="8" borderId="0" xfId="0" applyFont="1" applyFill="1" applyAlignment="1" applyProtection="1">
      <alignment horizontal="left"/>
      <protection locked="0"/>
    </xf>
    <xf numFmtId="0" fontId="0" fillId="8" borderId="0" xfId="0" applyFill="1" applyProtection="1">
      <protection locked="0"/>
    </xf>
    <xf numFmtId="0" fontId="1" fillId="8" borderId="0" xfId="0" applyFont="1" applyFill="1" applyProtection="1">
      <protection locked="0"/>
    </xf>
    <xf numFmtId="0" fontId="0" fillId="8" borderId="7" xfId="0" applyFill="1" applyBorder="1" applyAlignment="1" applyProtection="1">
      <alignment horizontal="center" wrapText="1"/>
      <protection locked="0"/>
    </xf>
    <xf numFmtId="0" fontId="0" fillId="8" borderId="6" xfId="0" applyFill="1" applyBorder="1" applyAlignment="1" applyProtection="1">
      <alignment horizontal="center"/>
      <protection locked="0"/>
    </xf>
    <xf numFmtId="0" fontId="0" fillId="8" borderId="14" xfId="0" applyFill="1" applyBorder="1" applyAlignment="1" applyProtection="1">
      <alignment horizontal="center" wrapText="1"/>
      <protection locked="0"/>
    </xf>
    <xf numFmtId="0" fontId="0" fillId="8" borderId="6" xfId="0" applyFill="1" applyBorder="1" applyAlignment="1" applyProtection="1">
      <alignment horizontal="center" wrapText="1"/>
      <protection locked="0"/>
    </xf>
    <xf numFmtId="0" fontId="0" fillId="8" borderId="10" xfId="0" applyFill="1" applyBorder="1" applyAlignment="1" applyProtection="1">
      <alignment horizontal="center" wrapText="1"/>
      <protection locked="0"/>
    </xf>
    <xf numFmtId="0" fontId="0" fillId="8" borderId="5" xfId="0" applyFill="1" applyBorder="1" applyAlignment="1" applyProtection="1">
      <alignment horizontal="center" wrapText="1"/>
      <protection locked="0"/>
    </xf>
    <xf numFmtId="0" fontId="4" fillId="0" borderId="0" xfId="0" applyFont="1"/>
    <xf numFmtId="0" fontId="8" fillId="4" borderId="12" xfId="0" applyFont="1" applyFill="1" applyBorder="1" applyAlignment="1">
      <alignment vertical="center"/>
    </xf>
    <xf numFmtId="0" fontId="3" fillId="5" borderId="2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0" fillId="0" borderId="10" xfId="0" applyBorder="1" applyAlignment="1">
      <alignment horizontal="center"/>
    </xf>
    <xf numFmtId="43" fontId="7" fillId="0" borderId="23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2" xfId="0" applyFill="1" applyBorder="1"/>
    <xf numFmtId="0" fontId="2" fillId="3" borderId="13" xfId="0" applyFont="1" applyFill="1" applyBorder="1"/>
    <xf numFmtId="0" fontId="0" fillId="0" borderId="22" xfId="0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4" borderId="0" xfId="0" applyFill="1"/>
    <xf numFmtId="0" fontId="0" fillId="3" borderId="2" xfId="0" applyFill="1" applyBorder="1"/>
    <xf numFmtId="0" fontId="2" fillId="3" borderId="19" xfId="0" applyFont="1" applyFill="1" applyBorder="1"/>
    <xf numFmtId="0" fontId="2" fillId="3" borderId="12" xfId="0" applyFont="1" applyFill="1" applyBorder="1"/>
    <xf numFmtId="0" fontId="2" fillId="3" borderId="19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/>
    <xf numFmtId="164" fontId="6" fillId="0" borderId="0" xfId="0" applyNumberFormat="1" applyFont="1"/>
    <xf numFmtId="0" fontId="1" fillId="0" borderId="0" xfId="0" applyFont="1" applyAlignment="1">
      <alignment horizontal="center"/>
    </xf>
    <xf numFmtId="10" fontId="0" fillId="0" borderId="0" xfId="2" applyNumberFormat="1" applyFont="1" applyProtection="1"/>
    <xf numFmtId="10" fontId="0" fillId="0" borderId="0" xfId="0" applyNumberFormat="1"/>
    <xf numFmtId="10" fontId="7" fillId="0" borderId="0" xfId="0" applyNumberFormat="1" applyFont="1"/>
    <xf numFmtId="0" fontId="7" fillId="0" borderId="0" xfId="0" applyFont="1"/>
    <xf numFmtId="8" fontId="0" fillId="0" borderId="0" xfId="0" applyNumberFormat="1"/>
    <xf numFmtId="164" fontId="8" fillId="4" borderId="12" xfId="0" applyNumberFormat="1" applyFont="1" applyFill="1" applyBorder="1" applyAlignment="1">
      <alignment vertical="center"/>
    </xf>
    <xf numFmtId="164" fontId="6" fillId="10" borderId="0" xfId="0" applyNumberFormat="1" applyFont="1" applyFill="1"/>
    <xf numFmtId="0" fontId="2" fillId="3" borderId="13" xfId="0" applyFont="1" applyFill="1" applyBorder="1" applyAlignment="1">
      <alignment horizontal="center"/>
    </xf>
    <xf numFmtId="164" fontId="0" fillId="8" borderId="7" xfId="1" applyFont="1" applyFill="1" applyBorder="1" applyAlignment="1" applyProtection="1">
      <alignment horizontal="center" wrapText="1"/>
      <protection locked="0"/>
    </xf>
    <xf numFmtId="164" fontId="17" fillId="8" borderId="12" xfId="0" applyNumberFormat="1" applyFont="1" applyFill="1" applyBorder="1" applyAlignment="1">
      <alignment vertical="center"/>
    </xf>
    <xf numFmtId="164" fontId="1" fillId="4" borderId="6" xfId="1" applyFont="1" applyFill="1" applyBorder="1" applyProtection="1"/>
    <xf numFmtId="0" fontId="1" fillId="8" borderId="6" xfId="0" applyFont="1" applyFill="1" applyBorder="1" applyAlignment="1" applyProtection="1">
      <alignment horizontal="center"/>
      <protection locked="0"/>
    </xf>
    <xf numFmtId="0" fontId="1" fillId="7" borderId="0" xfId="0" applyFont="1" applyFill="1" applyAlignment="1">
      <alignment vertical="center"/>
    </xf>
    <xf numFmtId="43" fontId="7" fillId="0" borderId="0" xfId="0" applyNumberFormat="1" applyFont="1"/>
    <xf numFmtId="0" fontId="16" fillId="4" borderId="11" xfId="0" applyFont="1" applyFill="1" applyBorder="1" applyAlignment="1">
      <alignment horizontal="right" vertical="center"/>
    </xf>
    <xf numFmtId="0" fontId="16" fillId="4" borderId="13" xfId="0" applyFont="1" applyFill="1" applyBorder="1" applyAlignment="1">
      <alignment horizontal="right" vertical="center"/>
    </xf>
    <xf numFmtId="0" fontId="15" fillId="9" borderId="29" xfId="0" applyFont="1" applyFill="1" applyBorder="1" applyAlignment="1">
      <alignment horizontal="center"/>
    </xf>
    <xf numFmtId="0" fontId="15" fillId="9" borderId="30" xfId="0" applyFont="1" applyFill="1" applyBorder="1" applyAlignment="1">
      <alignment horizontal="center"/>
    </xf>
    <xf numFmtId="0" fontId="15" fillId="9" borderId="31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10" borderId="0" xfId="0" applyFont="1" applyFill="1" applyAlignment="1">
      <alignment horizontal="right"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3" fillId="8" borderId="12" xfId="0" applyFont="1" applyFill="1" applyBorder="1" applyAlignment="1" applyProtection="1">
      <alignment horizontal="center" vertical="center"/>
      <protection locked="0"/>
    </xf>
    <xf numFmtId="0" fontId="3" fillId="8" borderId="13" xfId="0" applyFont="1" applyFill="1" applyBorder="1" applyAlignment="1" applyProtection="1">
      <alignment horizontal="center" vertical="center"/>
      <protection locked="0"/>
    </xf>
    <xf numFmtId="0" fontId="6" fillId="6" borderId="29" xfId="0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24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0" fillId="0" borderId="3" xfId="0" applyBorder="1"/>
    <xf numFmtId="0" fontId="0" fillId="0" borderId="0" xfId="0"/>
  </cellXfs>
  <cellStyles count="3">
    <cellStyle name="Moeda" xfId="1" builtinId="4"/>
    <cellStyle name="Normal" xfId="0" builtinId="0"/>
    <cellStyle name="Porcentagem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/>
  <dimension ref="A1:AZ101"/>
  <sheetViews>
    <sheetView showGridLines="0" tabSelected="1" view="pageBreakPreview" zoomScale="50" zoomScaleNormal="50" zoomScaleSheetLayoutView="50" workbookViewId="0">
      <selection activeCell="L9" sqref="L9"/>
    </sheetView>
  </sheetViews>
  <sheetFormatPr defaultColWidth="9.33203125" defaultRowHeight="13.2" x14ac:dyDescent="0.25"/>
  <cols>
    <col min="1" max="1" width="13.33203125" style="34" customWidth="1"/>
    <col min="2" max="2" width="43.6640625" customWidth="1"/>
    <col min="3" max="3" width="16.33203125" bestFit="1" customWidth="1"/>
    <col min="4" max="4" width="10.44140625" customWidth="1"/>
    <col min="5" max="5" width="12" bestFit="1" customWidth="1"/>
    <col min="6" max="6" width="15.5546875" customWidth="1"/>
    <col min="7" max="7" width="15.6640625" customWidth="1"/>
    <col min="8" max="8" width="15.33203125" customWidth="1"/>
    <col min="9" max="9" width="17.33203125" bestFit="1" customWidth="1"/>
    <col min="10" max="10" width="20.33203125" customWidth="1"/>
    <col min="11" max="11" width="20.6640625" bestFit="1" customWidth="1"/>
    <col min="12" max="12" width="17.6640625" style="41" bestFit="1" customWidth="1"/>
  </cols>
  <sheetData>
    <row r="1" spans="1:52" ht="33.75" customHeight="1" x14ac:dyDescent="0.25">
      <c r="A1" s="76" t="s">
        <v>54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</row>
    <row r="2" spans="1:52" ht="16.5" customHeight="1" x14ac:dyDescent="0.25">
      <c r="A2" s="86" t="s">
        <v>0</v>
      </c>
      <c r="B2" s="87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52" ht="16.5" customHeight="1" x14ac:dyDescent="0.25">
      <c r="A3" s="90" t="s">
        <v>1</v>
      </c>
      <c r="B3" s="91"/>
      <c r="C3" s="74"/>
      <c r="D3" s="74"/>
      <c r="E3" s="74"/>
      <c r="F3" s="74"/>
      <c r="G3" s="74"/>
      <c r="H3" s="74"/>
      <c r="I3" s="74"/>
      <c r="J3" s="74"/>
      <c r="K3" s="74"/>
      <c r="L3" s="75"/>
    </row>
    <row r="4" spans="1:52" s="13" customFormat="1" ht="15.6" x14ac:dyDescent="0.2">
      <c r="A4" s="52" t="str">
        <f>"VALOR SOLICITADO DO PROJETO"</f>
        <v>VALOR SOLICITADO DO PROJETO</v>
      </c>
      <c r="B4" s="53"/>
      <c r="C4" s="47"/>
      <c r="D4" s="43"/>
      <c r="E4" s="43"/>
      <c r="F4" s="43"/>
      <c r="G4" s="43"/>
      <c r="H4" s="43"/>
      <c r="I4" s="43"/>
      <c r="J4" s="43"/>
      <c r="K4" s="43"/>
      <c r="L4" s="43"/>
    </row>
    <row r="5" spans="1:52" s="13" customFormat="1" ht="14.25" customHeight="1" x14ac:dyDescent="0.2">
      <c r="A5" s="52" t="str">
        <f>"PREVISÃO DE VALOR DO DESEMBOLSO 01"</f>
        <v>PREVISÃO DE VALOR DO DESEMBOLSO 01</v>
      </c>
      <c r="B5" s="53"/>
      <c r="C5" s="47"/>
      <c r="D5" s="43" t="s">
        <v>53</v>
      </c>
      <c r="E5" s="43"/>
      <c r="F5" s="43"/>
      <c r="G5" s="43"/>
      <c r="H5" s="43"/>
      <c r="I5" s="43"/>
      <c r="J5" s="43"/>
      <c r="K5" s="43"/>
      <c r="L5" s="43"/>
    </row>
    <row r="6" spans="1:52" s="13" customFormat="1" ht="14.25" customHeight="1" x14ac:dyDescent="0.2">
      <c r="A6" s="52" t="str">
        <f>"PREVISÃO DE VALOR DO DESEMBOLSO 02"</f>
        <v>PREVISÃO DE VALOR DO DESEMBOLSO 02</v>
      </c>
      <c r="B6" s="53"/>
      <c r="C6" s="47"/>
      <c r="D6" s="43" t="s">
        <v>53</v>
      </c>
      <c r="E6" s="14"/>
      <c r="F6" s="85"/>
      <c r="G6" s="85"/>
      <c r="H6" s="85"/>
      <c r="I6" s="14"/>
      <c r="J6" s="14"/>
      <c r="K6" s="14"/>
      <c r="L6" s="14"/>
    </row>
    <row r="7" spans="1:52" s="13" customFormat="1" ht="15.6" x14ac:dyDescent="0.2">
      <c r="A7" s="52" t="str">
        <f>"PREVISÃO DE VALOR DO DESEMBOLSO 03"</f>
        <v>PREVISÃO DE VALOR DO DESEMBOLSO 03</v>
      </c>
      <c r="B7" s="53"/>
      <c r="C7" s="47"/>
      <c r="D7" s="43" t="s">
        <v>53</v>
      </c>
      <c r="E7" s="43"/>
      <c r="F7" s="43"/>
      <c r="G7" s="43"/>
      <c r="H7" s="43"/>
      <c r="I7" s="43"/>
      <c r="J7" s="43"/>
      <c r="K7" s="43"/>
      <c r="L7" s="43"/>
    </row>
    <row r="8" spans="1:52" s="13" customFormat="1" ht="38.25" customHeight="1" x14ac:dyDescent="0.2">
      <c r="A8" s="88" t="s">
        <v>55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</row>
    <row r="9" spans="1:52" s="19" customFormat="1" ht="52.8" x14ac:dyDescent="0.25">
      <c r="A9" s="15" t="s">
        <v>2</v>
      </c>
      <c r="B9" s="16" t="s">
        <v>3</v>
      </c>
      <c r="C9" s="17" t="s">
        <v>4</v>
      </c>
      <c r="D9" s="17" t="s">
        <v>5</v>
      </c>
      <c r="E9" s="17" t="s">
        <v>6</v>
      </c>
      <c r="F9" s="17" t="s">
        <v>7</v>
      </c>
      <c r="G9" s="17" t="s">
        <v>8</v>
      </c>
      <c r="H9" s="17" t="s">
        <v>9</v>
      </c>
      <c r="I9" s="17" t="s">
        <v>10</v>
      </c>
      <c r="J9" s="17" t="s">
        <v>11</v>
      </c>
      <c r="K9" s="17" t="s">
        <v>12</v>
      </c>
      <c r="L9" s="17" t="s">
        <v>13</v>
      </c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</row>
    <row r="10" spans="1:52" ht="21.75" customHeight="1" thickBot="1" x14ac:dyDescent="0.3">
      <c r="A10" s="57" t="s">
        <v>14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9"/>
    </row>
    <row r="11" spans="1:52" ht="13.8" thickTop="1" x14ac:dyDescent="0.25">
      <c r="A11" s="62" t="s">
        <v>15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4"/>
    </row>
    <row r="12" spans="1:52" ht="13.5" customHeight="1" x14ac:dyDescent="0.25">
      <c r="A12" s="20">
        <v>1</v>
      </c>
      <c r="B12" s="3" t="s">
        <v>16</v>
      </c>
      <c r="C12" s="9">
        <v>1</v>
      </c>
      <c r="D12" s="11" t="s">
        <v>17</v>
      </c>
      <c r="E12" s="46">
        <v>500</v>
      </c>
      <c r="F12" s="7">
        <v>0</v>
      </c>
      <c r="G12" s="7">
        <v>0</v>
      </c>
      <c r="H12" s="7">
        <v>1</v>
      </c>
      <c r="I12" s="48">
        <f>F12*$E12</f>
        <v>0</v>
      </c>
      <c r="J12" s="48">
        <f t="shared" ref="J12:J18" si="0">G12*$E12</f>
        <v>0</v>
      </c>
      <c r="K12" s="48">
        <f t="shared" ref="K12:K18" si="1">H12*$E12</f>
        <v>500</v>
      </c>
      <c r="L12" s="21">
        <f>SUM(I12:K12)</f>
        <v>500</v>
      </c>
    </row>
    <row r="13" spans="1:52" ht="13.5" customHeight="1" x14ac:dyDescent="0.25">
      <c r="A13" s="22">
        <f t="shared" ref="A13:A18" si="2">A12+1</f>
        <v>2</v>
      </c>
      <c r="B13" s="3" t="s">
        <v>18</v>
      </c>
      <c r="C13" s="10">
        <v>8</v>
      </c>
      <c r="D13" s="12" t="s">
        <v>17</v>
      </c>
      <c r="E13" s="46">
        <v>300</v>
      </c>
      <c r="F13" s="7">
        <v>3</v>
      </c>
      <c r="G13" s="7">
        <v>3</v>
      </c>
      <c r="H13" s="7">
        <v>2</v>
      </c>
      <c r="I13" s="48">
        <f t="shared" ref="I13:I18" si="3">F13*$E13</f>
        <v>900</v>
      </c>
      <c r="J13" s="48">
        <f t="shared" si="0"/>
        <v>900</v>
      </c>
      <c r="K13" s="48">
        <f t="shared" si="1"/>
        <v>600</v>
      </c>
      <c r="L13" s="21">
        <f>SUM(I13:K13)</f>
        <v>2400</v>
      </c>
    </row>
    <row r="14" spans="1:52" ht="13.5" customHeight="1" x14ac:dyDescent="0.25">
      <c r="A14" s="22">
        <f t="shared" si="2"/>
        <v>3</v>
      </c>
      <c r="B14" s="3"/>
      <c r="C14" s="49"/>
      <c r="D14" s="12"/>
      <c r="E14" s="46"/>
      <c r="F14" s="7"/>
      <c r="G14" s="7"/>
      <c r="H14" s="7"/>
      <c r="I14" s="48">
        <f t="shared" si="3"/>
        <v>0</v>
      </c>
      <c r="J14" s="48">
        <f t="shared" si="0"/>
        <v>0</v>
      </c>
      <c r="K14" s="48">
        <f t="shared" si="1"/>
        <v>0</v>
      </c>
      <c r="L14" s="21">
        <f>SUM(I14:K14)</f>
        <v>0</v>
      </c>
    </row>
    <row r="15" spans="1:52" ht="13.5" customHeight="1" x14ac:dyDescent="0.25">
      <c r="A15" s="22">
        <f t="shared" si="2"/>
        <v>4</v>
      </c>
      <c r="B15" s="5"/>
      <c r="C15" s="49"/>
      <c r="D15" s="12"/>
      <c r="E15" s="46"/>
      <c r="F15" s="7"/>
      <c r="G15" s="7"/>
      <c r="H15" s="7"/>
      <c r="I15" s="48">
        <f t="shared" si="3"/>
        <v>0</v>
      </c>
      <c r="J15" s="48">
        <f t="shared" si="0"/>
        <v>0</v>
      </c>
      <c r="K15" s="48">
        <f t="shared" si="1"/>
        <v>0</v>
      </c>
      <c r="L15" s="21">
        <f>SUM(I15:K15)</f>
        <v>0</v>
      </c>
    </row>
    <row r="16" spans="1:52" ht="13.5" customHeight="1" x14ac:dyDescent="0.25">
      <c r="A16" s="22">
        <f t="shared" si="2"/>
        <v>5</v>
      </c>
      <c r="B16" s="6"/>
      <c r="C16" s="10"/>
      <c r="D16" s="12"/>
      <c r="E16" s="46"/>
      <c r="F16" s="7"/>
      <c r="G16" s="7"/>
      <c r="H16" s="7"/>
      <c r="I16" s="48">
        <f t="shared" si="3"/>
        <v>0</v>
      </c>
      <c r="J16" s="48">
        <f t="shared" si="0"/>
        <v>0</v>
      </c>
      <c r="K16" s="48">
        <f t="shared" si="1"/>
        <v>0</v>
      </c>
      <c r="L16" s="21">
        <f>SUM(I16:K16)</f>
        <v>0</v>
      </c>
    </row>
    <row r="17" spans="1:12" ht="12.75" hidden="1" customHeight="1" x14ac:dyDescent="0.25">
      <c r="A17" s="22">
        <f t="shared" si="2"/>
        <v>6</v>
      </c>
      <c r="B17" s="6"/>
      <c r="C17" s="8"/>
      <c r="D17" s="12"/>
      <c r="E17" s="46"/>
      <c r="F17" s="7"/>
      <c r="G17" s="7"/>
      <c r="H17" s="7"/>
      <c r="I17" s="48">
        <f t="shared" si="3"/>
        <v>0</v>
      </c>
      <c r="J17" s="48">
        <f t="shared" si="0"/>
        <v>0</v>
      </c>
      <c r="K17" s="48">
        <f t="shared" si="1"/>
        <v>0</v>
      </c>
      <c r="L17" s="21">
        <f t="shared" ref="L17" si="4">SUM(I17:K17)</f>
        <v>0</v>
      </c>
    </row>
    <row r="18" spans="1:12" x14ac:dyDescent="0.25">
      <c r="A18" s="22">
        <f t="shared" si="2"/>
        <v>7</v>
      </c>
      <c r="B18" s="6"/>
      <c r="C18" s="8"/>
      <c r="D18" s="12"/>
      <c r="E18" s="46"/>
      <c r="F18" s="7"/>
      <c r="G18" s="7"/>
      <c r="H18" s="7"/>
      <c r="I18" s="48">
        <f t="shared" si="3"/>
        <v>0</v>
      </c>
      <c r="J18" s="48">
        <f t="shared" si="0"/>
        <v>0</v>
      </c>
      <c r="K18" s="48">
        <f t="shared" si="1"/>
        <v>0</v>
      </c>
      <c r="L18" s="21">
        <f>SUM(I18:K18)</f>
        <v>0</v>
      </c>
    </row>
    <row r="19" spans="1:12" x14ac:dyDescent="0.25">
      <c r="A19" s="23"/>
      <c r="B19" s="24"/>
      <c r="C19" s="60" t="s">
        <v>19</v>
      </c>
      <c r="D19" s="61"/>
      <c r="E19" s="45"/>
      <c r="F19" s="25"/>
      <c r="G19" s="25"/>
      <c r="H19" s="25"/>
      <c r="I19" s="1">
        <f>SUM(I12:I18)</f>
        <v>900</v>
      </c>
      <c r="J19" s="1">
        <f>SUM(J12:J18)</f>
        <v>900</v>
      </c>
      <c r="K19" s="1">
        <f>SUM(K12:K18)</f>
        <v>1100</v>
      </c>
      <c r="L19" s="1">
        <f>SUM(L12:L18)</f>
        <v>2900</v>
      </c>
    </row>
    <row r="20" spans="1:12" ht="13.5" customHeight="1" x14ac:dyDescent="0.25">
      <c r="A20" s="65" t="s">
        <v>20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7"/>
    </row>
    <row r="21" spans="1:12" ht="13.5" customHeight="1" x14ac:dyDescent="0.25">
      <c r="A21" s="26">
        <v>1</v>
      </c>
      <c r="B21" s="3" t="s">
        <v>21</v>
      </c>
      <c r="C21" s="9">
        <v>8</v>
      </c>
      <c r="D21" s="11" t="s">
        <v>22</v>
      </c>
      <c r="E21" s="46">
        <v>500</v>
      </c>
      <c r="F21" s="7">
        <v>0</v>
      </c>
      <c r="G21" s="7">
        <v>2</v>
      </c>
      <c r="H21" s="7">
        <v>6</v>
      </c>
      <c r="I21" s="48">
        <f t="shared" ref="I21:I27" si="5">F21*$E21</f>
        <v>0</v>
      </c>
      <c r="J21" s="48">
        <f t="shared" ref="J21:J27" si="6">G21*$E21</f>
        <v>1000</v>
      </c>
      <c r="K21" s="48">
        <f t="shared" ref="K21:K27" si="7">H21*$E21</f>
        <v>3000</v>
      </c>
      <c r="L21" s="21">
        <f>SUM(I21:K21)</f>
        <v>4000</v>
      </c>
    </row>
    <row r="22" spans="1:12" ht="13.5" customHeight="1" x14ac:dyDescent="0.25">
      <c r="A22" s="26">
        <f>A21+1</f>
        <v>2</v>
      </c>
      <c r="B22" s="3"/>
      <c r="C22" s="10"/>
      <c r="D22" s="12"/>
      <c r="E22" s="46"/>
      <c r="F22" s="7"/>
      <c r="G22" s="7"/>
      <c r="H22" s="7"/>
      <c r="I22" s="48">
        <f t="shared" si="5"/>
        <v>0</v>
      </c>
      <c r="J22" s="48">
        <f t="shared" si="6"/>
        <v>0</v>
      </c>
      <c r="K22" s="48">
        <f t="shared" si="7"/>
        <v>0</v>
      </c>
      <c r="L22" s="21">
        <f t="shared" ref="L22:L27" si="8">SUM(I22:K22)</f>
        <v>0</v>
      </c>
    </row>
    <row r="23" spans="1:12" ht="13.5" customHeight="1" x14ac:dyDescent="0.25">
      <c r="A23" s="26">
        <f t="shared" ref="A23:A27" si="9">A22+1</f>
        <v>3</v>
      </c>
      <c r="B23" s="3"/>
      <c r="C23" s="49"/>
      <c r="D23" s="12"/>
      <c r="E23" s="46"/>
      <c r="F23" s="7"/>
      <c r="G23" s="7"/>
      <c r="H23" s="7"/>
      <c r="I23" s="48">
        <f t="shared" si="5"/>
        <v>0</v>
      </c>
      <c r="J23" s="48">
        <f t="shared" si="6"/>
        <v>0</v>
      </c>
      <c r="K23" s="48">
        <f t="shared" si="7"/>
        <v>0</v>
      </c>
      <c r="L23" s="21">
        <f t="shared" si="8"/>
        <v>0</v>
      </c>
    </row>
    <row r="24" spans="1:12" ht="13.5" customHeight="1" x14ac:dyDescent="0.25">
      <c r="A24" s="26">
        <f t="shared" si="9"/>
        <v>4</v>
      </c>
      <c r="B24" s="4"/>
      <c r="C24" s="49"/>
      <c r="D24" s="12"/>
      <c r="E24" s="46"/>
      <c r="F24" s="7"/>
      <c r="G24" s="7"/>
      <c r="H24" s="7"/>
      <c r="I24" s="48">
        <f t="shared" si="5"/>
        <v>0</v>
      </c>
      <c r="J24" s="48">
        <f t="shared" si="6"/>
        <v>0</v>
      </c>
      <c r="K24" s="48">
        <f t="shared" si="7"/>
        <v>0</v>
      </c>
      <c r="L24" s="21">
        <f t="shared" si="8"/>
        <v>0</v>
      </c>
    </row>
    <row r="25" spans="1:12" ht="13.5" customHeight="1" x14ac:dyDescent="0.25">
      <c r="A25" s="26">
        <f t="shared" si="9"/>
        <v>5</v>
      </c>
      <c r="B25" s="3"/>
      <c r="C25" s="10"/>
      <c r="D25" s="12"/>
      <c r="E25" s="46"/>
      <c r="F25" s="7"/>
      <c r="G25" s="7"/>
      <c r="H25" s="7"/>
      <c r="I25" s="48">
        <f t="shared" si="5"/>
        <v>0</v>
      </c>
      <c r="J25" s="48">
        <f t="shared" si="6"/>
        <v>0</v>
      </c>
      <c r="K25" s="48">
        <f t="shared" si="7"/>
        <v>0</v>
      </c>
      <c r="L25" s="21">
        <f t="shared" si="8"/>
        <v>0</v>
      </c>
    </row>
    <row r="26" spans="1:12" ht="13.5" customHeight="1" x14ac:dyDescent="0.25">
      <c r="A26" s="26">
        <f t="shared" si="9"/>
        <v>6</v>
      </c>
      <c r="B26" s="5"/>
      <c r="C26" s="8"/>
      <c r="D26" s="12"/>
      <c r="E26" s="46"/>
      <c r="F26" s="7"/>
      <c r="G26" s="7"/>
      <c r="H26" s="7"/>
      <c r="I26" s="48">
        <f t="shared" si="5"/>
        <v>0</v>
      </c>
      <c r="J26" s="48">
        <f t="shared" si="6"/>
        <v>0</v>
      </c>
      <c r="K26" s="48">
        <f t="shared" si="7"/>
        <v>0</v>
      </c>
      <c r="L26" s="21">
        <f t="shared" si="8"/>
        <v>0</v>
      </c>
    </row>
    <row r="27" spans="1:12" ht="13.5" customHeight="1" x14ac:dyDescent="0.25">
      <c r="A27" s="26">
        <f t="shared" si="9"/>
        <v>7</v>
      </c>
      <c r="B27" s="5"/>
      <c r="C27" s="8"/>
      <c r="D27" s="12"/>
      <c r="E27" s="46"/>
      <c r="F27" s="7"/>
      <c r="G27" s="7"/>
      <c r="H27" s="7"/>
      <c r="I27" s="48">
        <f t="shared" si="5"/>
        <v>0</v>
      </c>
      <c r="J27" s="48">
        <f t="shared" si="6"/>
        <v>0</v>
      </c>
      <c r="K27" s="48">
        <f t="shared" si="7"/>
        <v>0</v>
      </c>
      <c r="L27" s="21">
        <f t="shared" si="8"/>
        <v>0</v>
      </c>
    </row>
    <row r="28" spans="1:12" x14ac:dyDescent="0.25">
      <c r="A28" s="23"/>
      <c r="B28" s="24"/>
      <c r="C28" s="60" t="s">
        <v>19</v>
      </c>
      <c r="D28" s="61"/>
      <c r="E28" s="45"/>
      <c r="F28" s="25"/>
      <c r="G28" s="25"/>
      <c r="H28" s="25"/>
      <c r="I28" s="1">
        <f>SUM(I21:I27)</f>
        <v>0</v>
      </c>
      <c r="J28" s="1">
        <f>SUM(J25:J27)+J23+J22+J21</f>
        <v>1000</v>
      </c>
      <c r="K28" s="1">
        <f>SUM(K25:K27)+K23+K22+K21</f>
        <v>3000</v>
      </c>
      <c r="L28" s="1">
        <f>SUM(L21:L27)</f>
        <v>4000</v>
      </c>
    </row>
    <row r="29" spans="1:12" ht="13.5" customHeight="1" x14ac:dyDescent="0.25">
      <c r="A29" s="65" t="s">
        <v>23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7"/>
    </row>
    <row r="30" spans="1:12" ht="13.5" customHeight="1" x14ac:dyDescent="0.25">
      <c r="A30" s="26">
        <v>1</v>
      </c>
      <c r="B30" s="3" t="s">
        <v>24</v>
      </c>
      <c r="C30" s="9"/>
      <c r="D30" s="11"/>
      <c r="E30" s="46"/>
      <c r="F30" s="7"/>
      <c r="G30" s="7"/>
      <c r="H30" s="7"/>
      <c r="I30" s="48">
        <f t="shared" ref="I30:I36" si="10">F30*$E30</f>
        <v>0</v>
      </c>
      <c r="J30" s="48">
        <f t="shared" ref="J30:J36" si="11">G30*$E30</f>
        <v>0</v>
      </c>
      <c r="K30" s="48">
        <f t="shared" ref="K30:K36" si="12">H30*$E30</f>
        <v>0</v>
      </c>
      <c r="L30" s="21">
        <f>SUM(I30:K30)</f>
        <v>0</v>
      </c>
    </row>
    <row r="31" spans="1:12" ht="13.5" customHeight="1" x14ac:dyDescent="0.25">
      <c r="A31" s="26">
        <f>A30+1</f>
        <v>2</v>
      </c>
      <c r="B31" s="3" t="s">
        <v>25</v>
      </c>
      <c r="C31" s="10"/>
      <c r="D31" s="12"/>
      <c r="E31" s="46"/>
      <c r="F31" s="7"/>
      <c r="G31" s="7"/>
      <c r="H31" s="7"/>
      <c r="I31" s="48">
        <f t="shared" si="10"/>
        <v>0</v>
      </c>
      <c r="J31" s="48">
        <f t="shared" si="11"/>
        <v>0</v>
      </c>
      <c r="K31" s="48">
        <f t="shared" si="12"/>
        <v>0</v>
      </c>
      <c r="L31" s="21">
        <f t="shared" ref="L31:L36" si="13">SUM(I31:K31)</f>
        <v>0</v>
      </c>
    </row>
    <row r="32" spans="1:12" ht="13.5" customHeight="1" x14ac:dyDescent="0.25">
      <c r="A32" s="26">
        <f t="shared" ref="A32:A36" si="14">A31+1</f>
        <v>3</v>
      </c>
      <c r="B32" s="3" t="s">
        <v>26</v>
      </c>
      <c r="C32" s="49"/>
      <c r="D32" s="12"/>
      <c r="E32" s="46"/>
      <c r="F32" s="7"/>
      <c r="G32" s="7"/>
      <c r="H32" s="7"/>
      <c r="I32" s="48">
        <f t="shared" si="10"/>
        <v>0</v>
      </c>
      <c r="J32" s="48">
        <f t="shared" si="11"/>
        <v>0</v>
      </c>
      <c r="K32" s="48">
        <f t="shared" si="12"/>
        <v>0</v>
      </c>
      <c r="L32" s="21">
        <f t="shared" si="13"/>
        <v>0</v>
      </c>
    </row>
    <row r="33" spans="1:52" ht="12.75" hidden="1" customHeight="1" x14ac:dyDescent="0.25">
      <c r="A33" s="26">
        <f t="shared" si="14"/>
        <v>4</v>
      </c>
      <c r="B33" s="4"/>
      <c r="C33" s="49"/>
      <c r="D33" s="12"/>
      <c r="E33" s="46"/>
      <c r="F33" s="7"/>
      <c r="G33" s="7"/>
      <c r="H33" s="7"/>
      <c r="I33" s="48">
        <f t="shared" si="10"/>
        <v>0</v>
      </c>
      <c r="J33" s="48">
        <f t="shared" si="11"/>
        <v>0</v>
      </c>
      <c r="K33" s="48">
        <f t="shared" si="12"/>
        <v>0</v>
      </c>
      <c r="L33" s="21">
        <f t="shared" si="13"/>
        <v>0</v>
      </c>
    </row>
    <row r="34" spans="1:52" ht="12.75" customHeight="1" x14ac:dyDescent="0.25">
      <c r="A34" s="26">
        <f t="shared" si="14"/>
        <v>5</v>
      </c>
      <c r="B34" s="3" t="s">
        <v>27</v>
      </c>
      <c r="C34" s="10"/>
      <c r="D34" s="12"/>
      <c r="E34" s="46"/>
      <c r="F34" s="7"/>
      <c r="G34" s="7"/>
      <c r="H34" s="7"/>
      <c r="I34" s="48">
        <f t="shared" si="10"/>
        <v>0</v>
      </c>
      <c r="J34" s="48">
        <f t="shared" si="11"/>
        <v>0</v>
      </c>
      <c r="K34" s="48">
        <f t="shared" si="12"/>
        <v>0</v>
      </c>
      <c r="L34" s="21">
        <f t="shared" si="13"/>
        <v>0</v>
      </c>
    </row>
    <row r="35" spans="1:52" ht="12.75" customHeight="1" x14ac:dyDescent="0.25">
      <c r="A35" s="26">
        <f t="shared" si="14"/>
        <v>6</v>
      </c>
      <c r="B35" s="5" t="s">
        <v>28</v>
      </c>
      <c r="C35" s="8"/>
      <c r="D35" s="12"/>
      <c r="E35" s="46"/>
      <c r="F35" s="7"/>
      <c r="G35" s="7"/>
      <c r="H35" s="7"/>
      <c r="I35" s="48">
        <f t="shared" si="10"/>
        <v>0</v>
      </c>
      <c r="J35" s="48">
        <f t="shared" si="11"/>
        <v>0</v>
      </c>
      <c r="K35" s="48">
        <f t="shared" si="12"/>
        <v>0</v>
      </c>
      <c r="L35" s="21">
        <f t="shared" si="13"/>
        <v>0</v>
      </c>
    </row>
    <row r="36" spans="1:52" ht="12.75" customHeight="1" x14ac:dyDescent="0.25">
      <c r="A36" s="26">
        <f t="shared" si="14"/>
        <v>7</v>
      </c>
      <c r="B36" s="5" t="s">
        <v>29</v>
      </c>
      <c r="C36" s="8"/>
      <c r="D36" s="12"/>
      <c r="E36" s="46"/>
      <c r="F36" s="7"/>
      <c r="G36" s="7"/>
      <c r="H36" s="7"/>
      <c r="I36" s="48">
        <f t="shared" si="10"/>
        <v>0</v>
      </c>
      <c r="J36" s="48">
        <f t="shared" si="11"/>
        <v>0</v>
      </c>
      <c r="K36" s="48">
        <f t="shared" si="12"/>
        <v>0</v>
      </c>
      <c r="L36" s="21">
        <f t="shared" si="13"/>
        <v>0</v>
      </c>
    </row>
    <row r="37" spans="1:52" x14ac:dyDescent="0.25">
      <c r="A37" s="27"/>
      <c r="B37" s="24"/>
      <c r="C37" s="60" t="s">
        <v>19</v>
      </c>
      <c r="D37" s="61"/>
      <c r="E37" s="45"/>
      <c r="F37" s="25"/>
      <c r="G37" s="25"/>
      <c r="H37" s="25"/>
      <c r="I37" s="1">
        <f>SUM(I30:I36)</f>
        <v>0</v>
      </c>
      <c r="J37" s="1">
        <f>SUM(J34:J36)+J32+J31+J30</f>
        <v>0</v>
      </c>
      <c r="K37" s="1">
        <f>SUM(K34:K36)+K32+K31+K30</f>
        <v>0</v>
      </c>
      <c r="L37" s="1">
        <f>SUM(L30:L36)</f>
        <v>0</v>
      </c>
    </row>
    <row r="38" spans="1:52" s="28" customFormat="1" ht="24" customHeight="1" x14ac:dyDescent="0.25">
      <c r="A38" s="68" t="s">
        <v>63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70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 ht="15" customHeight="1" x14ac:dyDescent="0.25">
      <c r="A39" s="65" t="s">
        <v>66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7"/>
    </row>
    <row r="40" spans="1:52" ht="13.5" customHeight="1" x14ac:dyDescent="0.25">
      <c r="A40" s="26">
        <v>1</v>
      </c>
      <c r="B40" s="3" t="s">
        <v>30</v>
      </c>
      <c r="C40" s="9"/>
      <c r="D40" s="11"/>
      <c r="E40" s="46"/>
      <c r="F40" s="7"/>
      <c r="G40" s="7"/>
      <c r="H40" s="7"/>
      <c r="I40" s="48">
        <f t="shared" ref="I40:I46" si="15">F40*$E40</f>
        <v>0</v>
      </c>
      <c r="J40" s="48">
        <f t="shared" ref="J40:J46" si="16">G40*$E40</f>
        <v>0</v>
      </c>
      <c r="K40" s="48">
        <f t="shared" ref="K40:K46" si="17">H40*$E40</f>
        <v>0</v>
      </c>
      <c r="L40" s="21">
        <f>SUM(I40:K40)</f>
        <v>0</v>
      </c>
    </row>
    <row r="41" spans="1:52" ht="13.5" customHeight="1" x14ac:dyDescent="0.25">
      <c r="A41" s="26">
        <f>A40+1</f>
        <v>2</v>
      </c>
      <c r="B41" s="3" t="s">
        <v>31</v>
      </c>
      <c r="C41" s="10"/>
      <c r="D41" s="12"/>
      <c r="E41" s="46"/>
      <c r="F41" s="7"/>
      <c r="G41" s="7"/>
      <c r="H41" s="7"/>
      <c r="I41" s="48">
        <f t="shared" si="15"/>
        <v>0</v>
      </c>
      <c r="J41" s="48">
        <f t="shared" si="16"/>
        <v>0</v>
      </c>
      <c r="K41" s="48">
        <f t="shared" si="17"/>
        <v>0</v>
      </c>
      <c r="L41" s="21">
        <f t="shared" ref="L41:L46" si="18">SUM(I41:K41)</f>
        <v>0</v>
      </c>
    </row>
    <row r="42" spans="1:52" ht="13.5" customHeight="1" x14ac:dyDescent="0.25">
      <c r="A42" s="26">
        <f t="shared" ref="A42:A46" si="19">A41+1</f>
        <v>3</v>
      </c>
      <c r="B42" s="3" t="s">
        <v>32</v>
      </c>
      <c r="C42" s="49"/>
      <c r="D42" s="12"/>
      <c r="E42" s="46"/>
      <c r="F42" s="7"/>
      <c r="G42" s="7"/>
      <c r="H42" s="7"/>
      <c r="I42" s="48">
        <f t="shared" si="15"/>
        <v>0</v>
      </c>
      <c r="J42" s="48">
        <f t="shared" si="16"/>
        <v>0</v>
      </c>
      <c r="K42" s="48">
        <f t="shared" si="17"/>
        <v>0</v>
      </c>
      <c r="L42" s="21">
        <f t="shared" si="18"/>
        <v>0</v>
      </c>
      <c r="M42" s="92"/>
      <c r="N42" s="93"/>
      <c r="O42" s="93"/>
      <c r="P42" s="93"/>
    </row>
    <row r="43" spans="1:52" ht="13.5" customHeight="1" x14ac:dyDescent="0.25">
      <c r="A43" s="26">
        <f t="shared" si="19"/>
        <v>4</v>
      </c>
      <c r="B43" s="4" t="s">
        <v>29</v>
      </c>
      <c r="C43" s="49"/>
      <c r="D43" s="12"/>
      <c r="E43" s="46"/>
      <c r="F43" s="7"/>
      <c r="G43" s="7"/>
      <c r="H43" s="7"/>
      <c r="I43" s="48">
        <f t="shared" si="15"/>
        <v>0</v>
      </c>
      <c r="J43" s="48">
        <f t="shared" si="16"/>
        <v>0</v>
      </c>
      <c r="K43" s="48">
        <f t="shared" si="17"/>
        <v>0</v>
      </c>
      <c r="L43" s="21">
        <f t="shared" si="18"/>
        <v>0</v>
      </c>
    </row>
    <row r="44" spans="1:52" ht="13.5" customHeight="1" x14ac:dyDescent="0.25">
      <c r="A44" s="26">
        <f t="shared" si="19"/>
        <v>5</v>
      </c>
      <c r="B44" s="3"/>
      <c r="C44" s="10"/>
      <c r="D44" s="12"/>
      <c r="E44" s="46"/>
      <c r="F44" s="7"/>
      <c r="G44" s="7"/>
      <c r="H44" s="7"/>
      <c r="I44" s="48">
        <f t="shared" si="15"/>
        <v>0</v>
      </c>
      <c r="J44" s="48">
        <f t="shared" si="16"/>
        <v>0</v>
      </c>
      <c r="K44" s="48">
        <f t="shared" si="17"/>
        <v>0</v>
      </c>
      <c r="L44" s="21">
        <f t="shared" si="18"/>
        <v>0</v>
      </c>
    </row>
    <row r="45" spans="1:52" ht="13.5" customHeight="1" x14ac:dyDescent="0.25">
      <c r="A45" s="26">
        <f t="shared" si="19"/>
        <v>6</v>
      </c>
      <c r="B45" s="5"/>
      <c r="C45" s="8"/>
      <c r="D45" s="12"/>
      <c r="E45" s="46"/>
      <c r="F45" s="7"/>
      <c r="G45" s="7"/>
      <c r="H45" s="7"/>
      <c r="I45" s="48">
        <f t="shared" si="15"/>
        <v>0</v>
      </c>
      <c r="J45" s="48">
        <f t="shared" si="16"/>
        <v>0</v>
      </c>
      <c r="K45" s="48">
        <f t="shared" si="17"/>
        <v>0</v>
      </c>
      <c r="L45" s="21">
        <f t="shared" si="18"/>
        <v>0</v>
      </c>
    </row>
    <row r="46" spans="1:52" ht="13.5" customHeight="1" x14ac:dyDescent="0.25">
      <c r="A46" s="26">
        <f t="shared" si="19"/>
        <v>7</v>
      </c>
      <c r="B46" s="5"/>
      <c r="C46" s="8"/>
      <c r="D46" s="12"/>
      <c r="E46" s="46"/>
      <c r="F46" s="7"/>
      <c r="G46" s="7"/>
      <c r="H46" s="7"/>
      <c r="I46" s="48">
        <f t="shared" si="15"/>
        <v>0</v>
      </c>
      <c r="J46" s="48">
        <f t="shared" si="16"/>
        <v>0</v>
      </c>
      <c r="K46" s="48">
        <f t="shared" si="17"/>
        <v>0</v>
      </c>
      <c r="L46" s="21">
        <f t="shared" si="18"/>
        <v>0</v>
      </c>
    </row>
    <row r="47" spans="1:52" x14ac:dyDescent="0.25">
      <c r="A47" s="27"/>
      <c r="B47" s="29"/>
      <c r="C47" s="60" t="s">
        <v>19</v>
      </c>
      <c r="D47" s="61"/>
      <c r="E47" s="45"/>
      <c r="F47" s="25"/>
      <c r="G47" s="25"/>
      <c r="H47" s="25"/>
      <c r="I47" s="1">
        <f>SUM(I40:I46)</f>
        <v>0</v>
      </c>
      <c r="J47" s="1">
        <f>SUM(J44:J46)+J42+J41+J40</f>
        <v>0</v>
      </c>
      <c r="K47" s="1">
        <f>SUM(K44:K46)+K42+K41+K40</f>
        <v>0</v>
      </c>
      <c r="L47" s="1">
        <f>SUM(L40:L46)</f>
        <v>0</v>
      </c>
    </row>
    <row r="48" spans="1:52" ht="14.25" customHeight="1" x14ac:dyDescent="0.25">
      <c r="A48" s="81" t="s">
        <v>33</v>
      </c>
      <c r="B48" s="82"/>
      <c r="C48" s="82"/>
      <c r="D48" s="82"/>
      <c r="E48" s="82"/>
      <c r="F48" s="82"/>
      <c r="G48" s="82"/>
      <c r="H48" s="82"/>
      <c r="I48" s="83"/>
      <c r="J48" s="83"/>
      <c r="K48" s="83"/>
      <c r="L48" s="84"/>
    </row>
    <row r="49" spans="1:12" ht="13.5" customHeight="1" x14ac:dyDescent="0.25">
      <c r="A49" s="26">
        <v>1</v>
      </c>
      <c r="B49" s="3" t="s">
        <v>34</v>
      </c>
      <c r="C49" s="9"/>
      <c r="D49" s="11"/>
      <c r="E49" s="46"/>
      <c r="F49" s="7"/>
      <c r="G49" s="7"/>
      <c r="H49" s="7"/>
      <c r="I49" s="48">
        <f t="shared" ref="I49:I55" si="20">F49*$E49</f>
        <v>0</v>
      </c>
      <c r="J49" s="48">
        <f t="shared" ref="J49:J55" si="21">G49*$E49</f>
        <v>0</v>
      </c>
      <c r="K49" s="48">
        <f t="shared" ref="K49:K55" si="22">H49*$E49</f>
        <v>0</v>
      </c>
      <c r="L49" s="21">
        <f>SUM(I49:K49)</f>
        <v>0</v>
      </c>
    </row>
    <row r="50" spans="1:12" ht="13.5" customHeight="1" x14ac:dyDescent="0.25">
      <c r="A50" s="26">
        <f>A49+1</f>
        <v>2</v>
      </c>
      <c r="B50" s="3" t="s">
        <v>35</v>
      </c>
      <c r="C50" s="10"/>
      <c r="D50" s="12"/>
      <c r="E50" s="46"/>
      <c r="F50" s="7"/>
      <c r="G50" s="7"/>
      <c r="H50" s="7"/>
      <c r="I50" s="48">
        <f t="shared" si="20"/>
        <v>0</v>
      </c>
      <c r="J50" s="48">
        <f t="shared" si="21"/>
        <v>0</v>
      </c>
      <c r="K50" s="48">
        <f t="shared" si="22"/>
        <v>0</v>
      </c>
      <c r="L50" s="21">
        <f t="shared" ref="L50:L55" si="23">SUM(I50:K50)</f>
        <v>0</v>
      </c>
    </row>
    <row r="51" spans="1:12" ht="13.5" customHeight="1" x14ac:dyDescent="0.25">
      <c r="A51" s="26">
        <f t="shared" ref="A51:A55" si="24">A50+1</f>
        <v>3</v>
      </c>
      <c r="B51" s="3" t="s">
        <v>36</v>
      </c>
      <c r="C51" s="49"/>
      <c r="D51" s="12"/>
      <c r="E51" s="46"/>
      <c r="F51" s="7"/>
      <c r="G51" s="7"/>
      <c r="H51" s="7"/>
      <c r="I51" s="48">
        <f t="shared" si="20"/>
        <v>0</v>
      </c>
      <c r="J51" s="48">
        <f t="shared" si="21"/>
        <v>0</v>
      </c>
      <c r="K51" s="48">
        <f t="shared" si="22"/>
        <v>0</v>
      </c>
      <c r="L51" s="21">
        <f t="shared" si="23"/>
        <v>0</v>
      </c>
    </row>
    <row r="52" spans="1:12" ht="13.5" customHeight="1" x14ac:dyDescent="0.25">
      <c r="A52" s="26">
        <f t="shared" si="24"/>
        <v>4</v>
      </c>
      <c r="B52" s="4"/>
      <c r="C52" s="49"/>
      <c r="D52" s="12"/>
      <c r="E52" s="46"/>
      <c r="F52" s="7"/>
      <c r="G52" s="7"/>
      <c r="H52" s="7"/>
      <c r="I52" s="48">
        <f t="shared" si="20"/>
        <v>0</v>
      </c>
      <c r="J52" s="48">
        <f t="shared" si="21"/>
        <v>0</v>
      </c>
      <c r="K52" s="48">
        <f t="shared" si="22"/>
        <v>0</v>
      </c>
      <c r="L52" s="21">
        <f t="shared" si="23"/>
        <v>0</v>
      </c>
    </row>
    <row r="53" spans="1:12" ht="13.5" customHeight="1" x14ac:dyDescent="0.25">
      <c r="A53" s="26">
        <f t="shared" si="24"/>
        <v>5</v>
      </c>
      <c r="B53" s="3"/>
      <c r="C53" s="10"/>
      <c r="D53" s="12"/>
      <c r="E53" s="46"/>
      <c r="F53" s="7"/>
      <c r="G53" s="7"/>
      <c r="H53" s="7"/>
      <c r="I53" s="48">
        <f t="shared" si="20"/>
        <v>0</v>
      </c>
      <c r="J53" s="48">
        <f t="shared" si="21"/>
        <v>0</v>
      </c>
      <c r="K53" s="48">
        <f t="shared" si="22"/>
        <v>0</v>
      </c>
      <c r="L53" s="21">
        <f t="shared" si="23"/>
        <v>0</v>
      </c>
    </row>
    <row r="54" spans="1:12" ht="13.5" customHeight="1" x14ac:dyDescent="0.25">
      <c r="A54" s="26">
        <f t="shared" si="24"/>
        <v>6</v>
      </c>
      <c r="B54" s="5"/>
      <c r="C54" s="8"/>
      <c r="D54" s="12"/>
      <c r="E54" s="46"/>
      <c r="F54" s="7"/>
      <c r="G54" s="7"/>
      <c r="H54" s="7"/>
      <c r="I54" s="48">
        <f t="shared" si="20"/>
        <v>0</v>
      </c>
      <c r="J54" s="48">
        <f t="shared" si="21"/>
        <v>0</v>
      </c>
      <c r="K54" s="48">
        <f t="shared" si="22"/>
        <v>0</v>
      </c>
      <c r="L54" s="21">
        <f t="shared" si="23"/>
        <v>0</v>
      </c>
    </row>
    <row r="55" spans="1:12" ht="13.5" customHeight="1" x14ac:dyDescent="0.25">
      <c r="A55" s="26">
        <f t="shared" si="24"/>
        <v>7</v>
      </c>
      <c r="B55" s="5"/>
      <c r="C55" s="8"/>
      <c r="D55" s="12"/>
      <c r="E55" s="46"/>
      <c r="F55" s="7"/>
      <c r="G55" s="7"/>
      <c r="H55" s="7"/>
      <c r="I55" s="48">
        <f t="shared" si="20"/>
        <v>0</v>
      </c>
      <c r="J55" s="48">
        <f t="shared" si="21"/>
        <v>0</v>
      </c>
      <c r="K55" s="48">
        <f t="shared" si="22"/>
        <v>0</v>
      </c>
      <c r="L55" s="21">
        <f t="shared" si="23"/>
        <v>0</v>
      </c>
    </row>
    <row r="56" spans="1:12" x14ac:dyDescent="0.25">
      <c r="A56" s="30"/>
      <c r="B56" s="31"/>
      <c r="C56" s="60" t="s">
        <v>19</v>
      </c>
      <c r="D56" s="61"/>
      <c r="E56" s="45"/>
      <c r="F56" s="25"/>
      <c r="G56" s="25"/>
      <c r="H56" s="25"/>
      <c r="I56" s="1">
        <f>SUM(I49:I55)</f>
        <v>0</v>
      </c>
      <c r="J56" s="1">
        <f>SUM(J53:J55)+J51+J50+J49</f>
        <v>0</v>
      </c>
      <c r="K56" s="1">
        <f>SUM(K53:K55)+K51+K50+K49</f>
        <v>0</v>
      </c>
      <c r="L56" s="1">
        <f>SUM(L49:L55)</f>
        <v>0</v>
      </c>
    </row>
    <row r="57" spans="1:12" ht="27" customHeight="1" x14ac:dyDescent="0.25">
      <c r="A57" s="68" t="s">
        <v>37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70"/>
    </row>
    <row r="58" spans="1:12" ht="18" customHeight="1" x14ac:dyDescent="0.25">
      <c r="A58" s="81" t="s">
        <v>38</v>
      </c>
      <c r="B58" s="82"/>
      <c r="C58" s="82"/>
      <c r="D58" s="82"/>
      <c r="E58" s="82"/>
      <c r="F58" s="82"/>
      <c r="G58" s="82"/>
      <c r="H58" s="82"/>
      <c r="I58" s="83"/>
      <c r="J58" s="83"/>
      <c r="K58" s="83"/>
      <c r="L58" s="84"/>
    </row>
    <row r="59" spans="1:12" ht="13.5" customHeight="1" x14ac:dyDescent="0.25">
      <c r="A59" s="26">
        <v>1</v>
      </c>
      <c r="B59" s="3" t="s">
        <v>39</v>
      </c>
      <c r="C59" s="9"/>
      <c r="D59" s="11"/>
      <c r="E59" s="46"/>
      <c r="F59" s="7"/>
      <c r="G59" s="7"/>
      <c r="H59" s="7"/>
      <c r="I59" s="48">
        <f t="shared" ref="I59:I65" si="25">F59*$E59</f>
        <v>0</v>
      </c>
      <c r="J59" s="48">
        <f t="shared" ref="J59:J65" si="26">G59*$E59</f>
        <v>0</v>
      </c>
      <c r="K59" s="48">
        <f t="shared" ref="K59:K65" si="27">H59*$E59</f>
        <v>0</v>
      </c>
      <c r="L59" s="21">
        <f>SUM(I59:K59)</f>
        <v>0</v>
      </c>
    </row>
    <row r="60" spans="1:12" ht="13.5" customHeight="1" x14ac:dyDescent="0.25">
      <c r="A60" s="26">
        <f>A59+1</f>
        <v>2</v>
      </c>
      <c r="B60" s="3" t="s">
        <v>40</v>
      </c>
      <c r="C60" s="10"/>
      <c r="D60" s="12"/>
      <c r="E60" s="46"/>
      <c r="F60" s="7"/>
      <c r="G60" s="7"/>
      <c r="H60" s="7"/>
      <c r="I60" s="48">
        <f t="shared" si="25"/>
        <v>0</v>
      </c>
      <c r="J60" s="48">
        <f t="shared" si="26"/>
        <v>0</v>
      </c>
      <c r="K60" s="48">
        <f t="shared" si="27"/>
        <v>0</v>
      </c>
      <c r="L60" s="21">
        <f t="shared" ref="L60:L65" si="28">SUM(I60:K60)</f>
        <v>0</v>
      </c>
    </row>
    <row r="61" spans="1:12" ht="13.5" customHeight="1" x14ac:dyDescent="0.25">
      <c r="A61" s="26">
        <f t="shared" ref="A61:A65" si="29">A60+1</f>
        <v>3</v>
      </c>
      <c r="B61" s="3" t="s">
        <v>41</v>
      </c>
      <c r="C61" s="49"/>
      <c r="D61" s="12"/>
      <c r="E61" s="46"/>
      <c r="F61" s="7"/>
      <c r="G61" s="7"/>
      <c r="H61" s="7"/>
      <c r="I61" s="48">
        <f t="shared" si="25"/>
        <v>0</v>
      </c>
      <c r="J61" s="48">
        <f t="shared" si="26"/>
        <v>0</v>
      </c>
      <c r="K61" s="48">
        <f t="shared" si="27"/>
        <v>0</v>
      </c>
      <c r="L61" s="21">
        <f t="shared" si="28"/>
        <v>0</v>
      </c>
    </row>
    <row r="62" spans="1:12" ht="13.5" customHeight="1" x14ac:dyDescent="0.25">
      <c r="A62" s="26">
        <f t="shared" si="29"/>
        <v>4</v>
      </c>
      <c r="B62" s="4" t="s">
        <v>42</v>
      </c>
      <c r="C62" s="49"/>
      <c r="D62" s="12"/>
      <c r="E62" s="46"/>
      <c r="F62" s="7"/>
      <c r="G62" s="7"/>
      <c r="H62" s="7"/>
      <c r="I62" s="48">
        <f t="shared" si="25"/>
        <v>0</v>
      </c>
      <c r="J62" s="48">
        <f t="shared" si="26"/>
        <v>0</v>
      </c>
      <c r="K62" s="48">
        <f t="shared" si="27"/>
        <v>0</v>
      </c>
      <c r="L62" s="21">
        <f t="shared" si="28"/>
        <v>0</v>
      </c>
    </row>
    <row r="63" spans="1:12" ht="13.5" customHeight="1" x14ac:dyDescent="0.25">
      <c r="A63" s="26">
        <f t="shared" si="29"/>
        <v>5</v>
      </c>
      <c r="B63" s="3"/>
      <c r="C63" s="10"/>
      <c r="D63" s="12"/>
      <c r="E63" s="46"/>
      <c r="F63" s="7"/>
      <c r="G63" s="7"/>
      <c r="H63" s="7"/>
      <c r="I63" s="48">
        <f t="shared" si="25"/>
        <v>0</v>
      </c>
      <c r="J63" s="48">
        <f t="shared" si="26"/>
        <v>0</v>
      </c>
      <c r="K63" s="48">
        <f t="shared" si="27"/>
        <v>0</v>
      </c>
      <c r="L63" s="21">
        <f t="shared" si="28"/>
        <v>0</v>
      </c>
    </row>
    <row r="64" spans="1:12" ht="13.5" customHeight="1" x14ac:dyDescent="0.25">
      <c r="A64" s="26">
        <f t="shared" si="29"/>
        <v>6</v>
      </c>
      <c r="B64" s="5"/>
      <c r="C64" s="8"/>
      <c r="D64" s="12"/>
      <c r="E64" s="46"/>
      <c r="F64" s="7"/>
      <c r="G64" s="7"/>
      <c r="H64" s="7"/>
      <c r="I64" s="48">
        <f t="shared" si="25"/>
        <v>0</v>
      </c>
      <c r="J64" s="48">
        <f t="shared" si="26"/>
        <v>0</v>
      </c>
      <c r="K64" s="48">
        <f t="shared" si="27"/>
        <v>0</v>
      </c>
      <c r="L64" s="21">
        <f t="shared" si="28"/>
        <v>0</v>
      </c>
    </row>
    <row r="65" spans="1:12" ht="13.5" customHeight="1" x14ac:dyDescent="0.25">
      <c r="A65" s="26">
        <f t="shared" si="29"/>
        <v>7</v>
      </c>
      <c r="B65" s="5"/>
      <c r="C65" s="8"/>
      <c r="D65" s="12"/>
      <c r="E65" s="46"/>
      <c r="F65" s="7"/>
      <c r="G65" s="7"/>
      <c r="H65" s="7"/>
      <c r="I65" s="48">
        <f t="shared" si="25"/>
        <v>0</v>
      </c>
      <c r="J65" s="48">
        <f t="shared" si="26"/>
        <v>0</v>
      </c>
      <c r="K65" s="48">
        <f t="shared" si="27"/>
        <v>0</v>
      </c>
      <c r="L65" s="21">
        <f t="shared" si="28"/>
        <v>0</v>
      </c>
    </row>
    <row r="66" spans="1:12" ht="13.5" customHeight="1" x14ac:dyDescent="0.25">
      <c r="A66" s="30"/>
      <c r="B66" s="31"/>
      <c r="C66" s="60" t="s">
        <v>19</v>
      </c>
      <c r="D66" s="61"/>
      <c r="E66" s="45"/>
      <c r="F66" s="25"/>
      <c r="G66" s="25"/>
      <c r="H66" s="25"/>
      <c r="I66" s="1">
        <f>SUM(I59:I65)</f>
        <v>0</v>
      </c>
      <c r="J66" s="1">
        <f>SUM(J63:J65)+J61+J60+J59</f>
        <v>0</v>
      </c>
      <c r="K66" s="1">
        <f>SUM(K63:K65)+K61+K60+K59</f>
        <v>0</v>
      </c>
      <c r="L66" s="1">
        <f>SUM(L59:L65)</f>
        <v>0</v>
      </c>
    </row>
    <row r="67" spans="1:12" ht="21" customHeight="1" x14ac:dyDescent="0.25">
      <c r="A67" s="81" t="s">
        <v>43</v>
      </c>
      <c r="B67" s="82"/>
      <c r="C67" s="82"/>
      <c r="D67" s="82"/>
      <c r="E67" s="82"/>
      <c r="F67" s="82"/>
      <c r="G67" s="82"/>
      <c r="H67" s="82"/>
      <c r="I67" s="83"/>
      <c r="J67" s="83"/>
      <c r="K67" s="83"/>
      <c r="L67" s="84"/>
    </row>
    <row r="68" spans="1:12" ht="13.5" customHeight="1" x14ac:dyDescent="0.25">
      <c r="A68" s="26">
        <v>1</v>
      </c>
      <c r="B68" s="3" t="s">
        <v>39</v>
      </c>
      <c r="C68" s="9"/>
      <c r="D68" s="11"/>
      <c r="E68" s="46"/>
      <c r="F68" s="7"/>
      <c r="G68" s="7"/>
      <c r="H68" s="7"/>
      <c r="I68" s="48">
        <f t="shared" ref="I68:I74" si="30">F68*$E68</f>
        <v>0</v>
      </c>
      <c r="J68" s="48">
        <f t="shared" ref="J68:J74" si="31">G68*$E68</f>
        <v>0</v>
      </c>
      <c r="K68" s="48">
        <f t="shared" ref="K68:K74" si="32">H68*$E68</f>
        <v>0</v>
      </c>
      <c r="L68" s="21">
        <f>SUM(I68:K68)</f>
        <v>0</v>
      </c>
    </row>
    <row r="69" spans="1:12" ht="13.5" customHeight="1" x14ac:dyDescent="0.25">
      <c r="A69" s="26">
        <f>A68+1</f>
        <v>2</v>
      </c>
      <c r="B69" s="3" t="s">
        <v>44</v>
      </c>
      <c r="C69" s="10"/>
      <c r="D69" s="12"/>
      <c r="E69" s="46"/>
      <c r="F69" s="7"/>
      <c r="G69" s="7"/>
      <c r="H69" s="7"/>
      <c r="I69" s="48">
        <f t="shared" si="30"/>
        <v>0</v>
      </c>
      <c r="J69" s="48">
        <f t="shared" si="31"/>
        <v>0</v>
      </c>
      <c r="K69" s="48">
        <f t="shared" si="32"/>
        <v>0</v>
      </c>
      <c r="L69" s="21">
        <f t="shared" ref="L69:L74" si="33">SUM(I69:K69)</f>
        <v>0</v>
      </c>
    </row>
    <row r="70" spans="1:12" ht="13.5" customHeight="1" x14ac:dyDescent="0.25">
      <c r="A70" s="26">
        <f t="shared" ref="A70:A74" si="34">A69+1</f>
        <v>3</v>
      </c>
      <c r="B70" s="3"/>
      <c r="C70" s="49"/>
      <c r="D70" s="12"/>
      <c r="E70" s="46"/>
      <c r="F70" s="7"/>
      <c r="G70" s="7"/>
      <c r="H70" s="7"/>
      <c r="I70" s="48">
        <f t="shared" si="30"/>
        <v>0</v>
      </c>
      <c r="J70" s="48">
        <f t="shared" si="31"/>
        <v>0</v>
      </c>
      <c r="K70" s="48">
        <f t="shared" si="32"/>
        <v>0</v>
      </c>
      <c r="L70" s="21">
        <f t="shared" si="33"/>
        <v>0</v>
      </c>
    </row>
    <row r="71" spans="1:12" ht="13.5" customHeight="1" x14ac:dyDescent="0.25">
      <c r="A71" s="26">
        <f t="shared" si="34"/>
        <v>4</v>
      </c>
      <c r="B71" s="4"/>
      <c r="C71" s="49"/>
      <c r="D71" s="12"/>
      <c r="E71" s="46"/>
      <c r="F71" s="7"/>
      <c r="G71" s="7"/>
      <c r="H71" s="7"/>
      <c r="I71" s="48">
        <f t="shared" si="30"/>
        <v>0</v>
      </c>
      <c r="J71" s="48">
        <f t="shared" si="31"/>
        <v>0</v>
      </c>
      <c r="K71" s="48">
        <f t="shared" si="32"/>
        <v>0</v>
      </c>
      <c r="L71" s="21">
        <f t="shared" si="33"/>
        <v>0</v>
      </c>
    </row>
    <row r="72" spans="1:12" ht="13.5" customHeight="1" x14ac:dyDescent="0.25">
      <c r="A72" s="26">
        <f t="shared" si="34"/>
        <v>5</v>
      </c>
      <c r="B72" s="3"/>
      <c r="C72" s="10"/>
      <c r="D72" s="12"/>
      <c r="E72" s="46"/>
      <c r="F72" s="7"/>
      <c r="G72" s="7"/>
      <c r="H72" s="7"/>
      <c r="I72" s="48">
        <f t="shared" si="30"/>
        <v>0</v>
      </c>
      <c r="J72" s="48">
        <f t="shared" si="31"/>
        <v>0</v>
      </c>
      <c r="K72" s="48">
        <f t="shared" si="32"/>
        <v>0</v>
      </c>
      <c r="L72" s="21">
        <f t="shared" si="33"/>
        <v>0</v>
      </c>
    </row>
    <row r="73" spans="1:12" ht="13.5" customHeight="1" x14ac:dyDescent="0.25">
      <c r="A73" s="26">
        <f t="shared" si="34"/>
        <v>6</v>
      </c>
      <c r="B73" s="5"/>
      <c r="C73" s="8"/>
      <c r="D73" s="12"/>
      <c r="E73" s="46"/>
      <c r="F73" s="7"/>
      <c r="G73" s="7"/>
      <c r="H73" s="7"/>
      <c r="I73" s="48">
        <f t="shared" si="30"/>
        <v>0</v>
      </c>
      <c r="J73" s="48">
        <f t="shared" si="31"/>
        <v>0</v>
      </c>
      <c r="K73" s="48">
        <f t="shared" si="32"/>
        <v>0</v>
      </c>
      <c r="L73" s="21">
        <f t="shared" si="33"/>
        <v>0</v>
      </c>
    </row>
    <row r="74" spans="1:12" ht="13.5" customHeight="1" x14ac:dyDescent="0.25">
      <c r="A74" s="26">
        <f t="shared" si="34"/>
        <v>7</v>
      </c>
      <c r="B74" s="5"/>
      <c r="C74" s="8"/>
      <c r="D74" s="12"/>
      <c r="E74" s="46"/>
      <c r="F74" s="7"/>
      <c r="G74" s="7"/>
      <c r="H74" s="7"/>
      <c r="I74" s="48">
        <f t="shared" si="30"/>
        <v>0</v>
      </c>
      <c r="J74" s="48">
        <f t="shared" si="31"/>
        <v>0</v>
      </c>
      <c r="K74" s="48">
        <f t="shared" si="32"/>
        <v>0</v>
      </c>
      <c r="L74" s="21">
        <f t="shared" si="33"/>
        <v>0</v>
      </c>
    </row>
    <row r="75" spans="1:12" x14ac:dyDescent="0.25">
      <c r="A75" s="30"/>
      <c r="B75" s="31"/>
      <c r="C75" s="60" t="s">
        <v>19</v>
      </c>
      <c r="D75" s="61"/>
      <c r="E75" s="45"/>
      <c r="F75" s="25"/>
      <c r="G75" s="25"/>
      <c r="H75" s="25"/>
      <c r="I75" s="1">
        <f>SUM(I68:I74)</f>
        <v>0</v>
      </c>
      <c r="J75" s="1">
        <f>SUM(J72:J74)+J70+J69+J68</f>
        <v>0</v>
      </c>
      <c r="K75" s="1">
        <f>SUM(K72:K74)+K70+K69+K68</f>
        <v>0</v>
      </c>
      <c r="L75" s="1">
        <f>SUM(L68:L74)</f>
        <v>0</v>
      </c>
    </row>
    <row r="76" spans="1:12" ht="18.75" customHeight="1" x14ac:dyDescent="0.25">
      <c r="A76" s="81" t="s">
        <v>45</v>
      </c>
      <c r="B76" s="82"/>
      <c r="C76" s="82"/>
      <c r="D76" s="82"/>
      <c r="E76" s="82"/>
      <c r="F76" s="82"/>
      <c r="G76" s="82"/>
      <c r="H76" s="82"/>
      <c r="I76" s="83"/>
      <c r="J76" s="83"/>
      <c r="K76" s="83"/>
      <c r="L76" s="84"/>
    </row>
    <row r="77" spans="1:12" x14ac:dyDescent="0.25">
      <c r="A77" s="26">
        <v>1</v>
      </c>
      <c r="B77" s="3" t="s">
        <v>46</v>
      </c>
      <c r="C77" s="9"/>
      <c r="D77" s="11"/>
      <c r="E77" s="46"/>
      <c r="F77" s="7"/>
      <c r="G77" s="7"/>
      <c r="H77" s="7"/>
      <c r="I77" s="48">
        <f t="shared" ref="I77:I83" si="35">F77*$E77</f>
        <v>0</v>
      </c>
      <c r="J77" s="48">
        <f t="shared" ref="J77:J83" si="36">G77*$E77</f>
        <v>0</v>
      </c>
      <c r="K77" s="48">
        <f t="shared" ref="K77:K83" si="37">H77*$E77</f>
        <v>0</v>
      </c>
      <c r="L77" s="21">
        <f>SUM(I77:K77)</f>
        <v>0</v>
      </c>
    </row>
    <row r="78" spans="1:12" ht="13.5" customHeight="1" x14ac:dyDescent="0.25">
      <c r="A78" s="26">
        <f>A77+1</f>
        <v>2</v>
      </c>
      <c r="B78" s="3"/>
      <c r="C78" s="10"/>
      <c r="D78" s="12"/>
      <c r="E78" s="46"/>
      <c r="F78" s="7"/>
      <c r="G78" s="7"/>
      <c r="H78" s="7"/>
      <c r="I78" s="48">
        <f t="shared" si="35"/>
        <v>0</v>
      </c>
      <c r="J78" s="48">
        <f t="shared" si="36"/>
        <v>0</v>
      </c>
      <c r="K78" s="48">
        <f t="shared" si="37"/>
        <v>0</v>
      </c>
      <c r="L78" s="21">
        <f t="shared" ref="L78:L83" si="38">SUM(I78:K78)</f>
        <v>0</v>
      </c>
    </row>
    <row r="79" spans="1:12" ht="13.5" customHeight="1" x14ac:dyDescent="0.25">
      <c r="A79" s="26">
        <f t="shared" ref="A79:A83" si="39">A78+1</f>
        <v>3</v>
      </c>
      <c r="B79" s="3"/>
      <c r="C79" s="49"/>
      <c r="D79" s="12"/>
      <c r="E79" s="46"/>
      <c r="F79" s="7"/>
      <c r="G79" s="7"/>
      <c r="H79" s="7"/>
      <c r="I79" s="48">
        <f t="shared" si="35"/>
        <v>0</v>
      </c>
      <c r="J79" s="48">
        <f t="shared" si="36"/>
        <v>0</v>
      </c>
      <c r="K79" s="48">
        <f t="shared" si="37"/>
        <v>0</v>
      </c>
      <c r="L79" s="21">
        <f t="shared" si="38"/>
        <v>0</v>
      </c>
    </row>
    <row r="80" spans="1:12" ht="13.5" customHeight="1" x14ac:dyDescent="0.25">
      <c r="A80" s="26">
        <f t="shared" si="39"/>
        <v>4</v>
      </c>
      <c r="B80" s="4"/>
      <c r="C80" s="49"/>
      <c r="D80" s="12"/>
      <c r="E80" s="46"/>
      <c r="F80" s="7"/>
      <c r="G80" s="7"/>
      <c r="H80" s="7"/>
      <c r="I80" s="48">
        <f t="shared" si="35"/>
        <v>0</v>
      </c>
      <c r="J80" s="48">
        <f t="shared" si="36"/>
        <v>0</v>
      </c>
      <c r="K80" s="48">
        <f t="shared" si="37"/>
        <v>0</v>
      </c>
      <c r="L80" s="21">
        <f t="shared" si="38"/>
        <v>0</v>
      </c>
    </row>
    <row r="81" spans="1:12" ht="13.5" customHeight="1" x14ac:dyDescent="0.25">
      <c r="A81" s="26">
        <f t="shared" si="39"/>
        <v>5</v>
      </c>
      <c r="B81" s="3"/>
      <c r="C81" s="10"/>
      <c r="D81" s="12"/>
      <c r="E81" s="46"/>
      <c r="F81" s="7"/>
      <c r="G81" s="7"/>
      <c r="H81" s="7"/>
      <c r="I81" s="48">
        <f t="shared" si="35"/>
        <v>0</v>
      </c>
      <c r="J81" s="48">
        <f t="shared" si="36"/>
        <v>0</v>
      </c>
      <c r="K81" s="48">
        <f t="shared" si="37"/>
        <v>0</v>
      </c>
      <c r="L81" s="21">
        <f t="shared" si="38"/>
        <v>0</v>
      </c>
    </row>
    <row r="82" spans="1:12" ht="13.5" customHeight="1" x14ac:dyDescent="0.25">
      <c r="A82" s="26">
        <f t="shared" si="39"/>
        <v>6</v>
      </c>
      <c r="B82" s="5"/>
      <c r="C82" s="8"/>
      <c r="D82" s="12"/>
      <c r="E82" s="46"/>
      <c r="F82" s="7"/>
      <c r="G82" s="7"/>
      <c r="H82" s="7"/>
      <c r="I82" s="48">
        <f t="shared" si="35"/>
        <v>0</v>
      </c>
      <c r="J82" s="48">
        <f t="shared" si="36"/>
        <v>0</v>
      </c>
      <c r="K82" s="48">
        <f t="shared" si="37"/>
        <v>0</v>
      </c>
      <c r="L82" s="21">
        <f t="shared" si="38"/>
        <v>0</v>
      </c>
    </row>
    <row r="83" spans="1:12" ht="13.5" customHeight="1" x14ac:dyDescent="0.25">
      <c r="A83" s="26">
        <f t="shared" si="39"/>
        <v>7</v>
      </c>
      <c r="B83" s="5"/>
      <c r="C83" s="8"/>
      <c r="D83" s="12"/>
      <c r="E83" s="46"/>
      <c r="F83" s="7"/>
      <c r="G83" s="7"/>
      <c r="H83" s="7"/>
      <c r="I83" s="48">
        <f t="shared" si="35"/>
        <v>0</v>
      </c>
      <c r="J83" s="48">
        <f t="shared" si="36"/>
        <v>0</v>
      </c>
      <c r="K83" s="48">
        <f t="shared" si="37"/>
        <v>0</v>
      </c>
      <c r="L83" s="21">
        <f t="shared" si="38"/>
        <v>0</v>
      </c>
    </row>
    <row r="84" spans="1:12" ht="17.25" customHeight="1" x14ac:dyDescent="0.25">
      <c r="A84" s="32"/>
      <c r="B84" s="33"/>
      <c r="C84" s="60" t="s">
        <v>19</v>
      </c>
      <c r="D84" s="61"/>
      <c r="E84" s="45"/>
      <c r="F84" s="25"/>
      <c r="G84" s="25"/>
      <c r="H84" s="25"/>
      <c r="I84" s="1">
        <f>SUM(I77:I83)</f>
        <v>0</v>
      </c>
      <c r="J84" s="1">
        <f>SUM(J81:J83)+J79+J78+J77</f>
        <v>0</v>
      </c>
      <c r="K84" s="1">
        <f>SUM(K81:K83)+K79+K78+K77</f>
        <v>0</v>
      </c>
      <c r="L84" s="1">
        <f>SUM(L77:L83)</f>
        <v>0</v>
      </c>
    </row>
    <row r="85" spans="1:12" ht="23.25" customHeight="1" thickBot="1" x14ac:dyDescent="0.3">
      <c r="A85" s="79" t="s">
        <v>47</v>
      </c>
      <c r="B85" s="80"/>
      <c r="C85" s="80"/>
      <c r="D85" s="80"/>
      <c r="E85" s="80"/>
      <c r="F85" s="80"/>
      <c r="G85" s="80"/>
      <c r="H85" s="80"/>
      <c r="I85" s="2">
        <f>I19+I28+I37+I47+I56+I66+I75+I84</f>
        <v>900</v>
      </c>
      <c r="J85" s="2">
        <f>J19+J28+J37+J47+J56+J66+J75+J84</f>
        <v>1900</v>
      </c>
      <c r="K85" s="2">
        <f>K19+K28+K37+K47+K56+K66+K75+K84</f>
        <v>4100</v>
      </c>
      <c r="L85" s="2">
        <f>L19+L28+L37+L47+L56+L66+L75+L84</f>
        <v>6900</v>
      </c>
    </row>
    <row r="86" spans="1:12" x14ac:dyDescent="0.25">
      <c r="C86" s="35"/>
      <c r="D86" s="35"/>
      <c r="E86" s="35"/>
      <c r="F86" s="35"/>
      <c r="G86" s="35"/>
      <c r="H86" s="35"/>
      <c r="I86" s="35"/>
      <c r="J86" s="35"/>
      <c r="K86" s="35"/>
      <c r="L86" s="35"/>
    </row>
    <row r="87" spans="1:12" ht="17.399999999999999" x14ac:dyDescent="0.3">
      <c r="A87" s="71" t="s">
        <v>48</v>
      </c>
      <c r="B87" s="71"/>
      <c r="C87" s="71"/>
      <c r="D87" s="71"/>
      <c r="E87" s="71"/>
      <c r="F87" s="71"/>
      <c r="G87" s="71"/>
      <c r="H87" s="71"/>
      <c r="I87" s="36">
        <f>I85</f>
        <v>900</v>
      </c>
      <c r="J87" s="36">
        <f t="shared" ref="J87:L87" si="40">J85</f>
        <v>1900</v>
      </c>
      <c r="K87" s="36">
        <f t="shared" si="40"/>
        <v>4100</v>
      </c>
      <c r="L87" s="36">
        <f t="shared" si="40"/>
        <v>6900</v>
      </c>
    </row>
    <row r="88" spans="1:12" ht="17.399999999999999" x14ac:dyDescent="0.3">
      <c r="A88" s="71" t="s">
        <v>49</v>
      </c>
      <c r="B88" s="71"/>
      <c r="C88" s="71"/>
      <c r="D88" s="71"/>
      <c r="E88" s="71"/>
      <c r="F88" s="71"/>
      <c r="G88" s="71"/>
      <c r="H88" s="71"/>
      <c r="I88" s="36">
        <f>I87*2%</f>
        <v>18</v>
      </c>
      <c r="J88" s="36">
        <f t="shared" ref="J88:L88" si="41">J87*2%</f>
        <v>38</v>
      </c>
      <c r="K88" s="36">
        <f t="shared" si="41"/>
        <v>82</v>
      </c>
      <c r="L88" s="36">
        <f t="shared" si="41"/>
        <v>138</v>
      </c>
    </row>
    <row r="89" spans="1:12" ht="17.399999999999999" x14ac:dyDescent="0.3">
      <c r="A89" s="72" t="s">
        <v>50</v>
      </c>
      <c r="B89" s="72"/>
      <c r="C89" s="72"/>
      <c r="D89" s="72"/>
      <c r="E89" s="72"/>
      <c r="F89" s="72"/>
      <c r="G89" s="72"/>
      <c r="H89" s="72"/>
      <c r="I89" s="44">
        <f>I87+I88</f>
        <v>918</v>
      </c>
      <c r="J89" s="44">
        <f>J87+J88</f>
        <v>1938</v>
      </c>
      <c r="K89" s="44">
        <f t="shared" ref="K89:L89" si="42">K87+K88</f>
        <v>4182</v>
      </c>
      <c r="L89" s="44">
        <f t="shared" si="42"/>
        <v>7038</v>
      </c>
    </row>
    <row r="90" spans="1:12" ht="13.8" thickBot="1" x14ac:dyDescent="0.3">
      <c r="C90" s="35"/>
      <c r="D90" s="35"/>
      <c r="E90" s="35"/>
      <c r="F90" s="35"/>
      <c r="G90" s="35"/>
      <c r="H90" s="35"/>
      <c r="I90" s="35"/>
      <c r="J90" s="35"/>
      <c r="K90" s="35"/>
      <c r="L90" s="35"/>
    </row>
    <row r="91" spans="1:12" ht="21" thickBot="1" x14ac:dyDescent="0.4">
      <c r="A91" s="54" t="s">
        <v>51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6"/>
    </row>
    <row r="92" spans="1:12" x14ac:dyDescent="0.25">
      <c r="A92" s="37" t="s">
        <v>52</v>
      </c>
      <c r="C92" s="35"/>
      <c r="D92" s="35"/>
      <c r="E92" s="35"/>
      <c r="F92" s="35"/>
      <c r="G92" s="35"/>
      <c r="H92" s="35"/>
      <c r="I92" s="35"/>
      <c r="J92" s="35"/>
      <c r="K92" s="35"/>
      <c r="L92" s="35"/>
    </row>
    <row r="93" spans="1:12" x14ac:dyDescent="0.25">
      <c r="I93" s="38">
        <f>I89/$L$89</f>
        <v>0.13043478260869565</v>
      </c>
      <c r="J93" s="38">
        <f>J89/$L$89</f>
        <v>0.27536231884057971</v>
      </c>
      <c r="K93" s="38">
        <f>K89/$L$89</f>
        <v>0.59420289855072461</v>
      </c>
      <c r="L93" s="38">
        <f t="shared" ref="L93" si="43">L89/$L$89</f>
        <v>1</v>
      </c>
    </row>
    <row r="95" spans="1:12" x14ac:dyDescent="0.25">
      <c r="I95" s="39">
        <v>0.4</v>
      </c>
      <c r="J95" s="39">
        <v>0.4</v>
      </c>
      <c r="K95" s="39">
        <v>0.2</v>
      </c>
      <c r="L95" s="40">
        <v>1</v>
      </c>
    </row>
    <row r="97" spans="9:11" x14ac:dyDescent="0.25">
      <c r="I97" s="34" t="str">
        <f t="shared" ref="I97:K97" si="44">IF(I93&gt;I95,"NÃO","SIM")</f>
        <v>SIM</v>
      </c>
      <c r="J97" s="34" t="str">
        <f t="shared" si="44"/>
        <v>SIM</v>
      </c>
      <c r="K97" s="34" t="str">
        <f t="shared" si="44"/>
        <v>NÃO</v>
      </c>
    </row>
    <row r="99" spans="9:11" x14ac:dyDescent="0.25">
      <c r="I99" s="42"/>
    </row>
    <row r="101" spans="9:11" x14ac:dyDescent="0.25">
      <c r="I101" s="34" t="str">
        <f>IF(L85&gt;I99,"NÃO","SIM")</f>
        <v>NÃO</v>
      </c>
    </row>
  </sheetData>
  <mergeCells count="36">
    <mergeCell ref="M42:P42"/>
    <mergeCell ref="A48:L48"/>
    <mergeCell ref="A57:L57"/>
    <mergeCell ref="A58:L58"/>
    <mergeCell ref="C56:D56"/>
    <mergeCell ref="C2:L2"/>
    <mergeCell ref="C3:L3"/>
    <mergeCell ref="A1:L1"/>
    <mergeCell ref="A85:H85"/>
    <mergeCell ref="C66:D66"/>
    <mergeCell ref="C75:D75"/>
    <mergeCell ref="C84:D84"/>
    <mergeCell ref="A67:L67"/>
    <mergeCell ref="A76:L76"/>
    <mergeCell ref="F6:H6"/>
    <mergeCell ref="A2:B2"/>
    <mergeCell ref="A8:L8"/>
    <mergeCell ref="A3:B3"/>
    <mergeCell ref="A4:B4"/>
    <mergeCell ref="A5:B5"/>
    <mergeCell ref="A6:B6"/>
    <mergeCell ref="A7:B7"/>
    <mergeCell ref="A91:L91"/>
    <mergeCell ref="A10:L10"/>
    <mergeCell ref="C19:D19"/>
    <mergeCell ref="C28:D28"/>
    <mergeCell ref="C37:D37"/>
    <mergeCell ref="C47:D47"/>
    <mergeCell ref="A11:L11"/>
    <mergeCell ref="A20:L20"/>
    <mergeCell ref="A38:L38"/>
    <mergeCell ref="A39:L39"/>
    <mergeCell ref="A29:L29"/>
    <mergeCell ref="A87:H87"/>
    <mergeCell ref="A88:H88"/>
    <mergeCell ref="A89:H89"/>
  </mergeCells>
  <phoneticPr fontId="0" type="noConversion"/>
  <conditionalFormatting sqref="I101">
    <cfRule type="containsText" dxfId="3" priority="1" operator="containsText" text="SIM">
      <formula>NOT(ISERROR(SEARCH("SIM",I101)))</formula>
    </cfRule>
    <cfRule type="containsText" dxfId="2" priority="2" operator="containsText" text="NÃO">
      <formula>NOT(ISERROR(SEARCH("NÃO",I101)))</formula>
    </cfRule>
  </conditionalFormatting>
  <conditionalFormatting sqref="I97:K97">
    <cfRule type="containsText" dxfId="1" priority="3" operator="containsText" text="SIM">
      <formula>NOT(ISERROR(SEARCH("SIM",I97)))</formula>
    </cfRule>
    <cfRule type="containsText" dxfId="0" priority="5" operator="containsText" text="NÃO">
      <formula>NOT(ISERROR(SEARCH("NÃO",I97)))</formula>
    </cfRule>
  </conditionalFormatting>
  <dataValidations disablePrompts="1" count="1">
    <dataValidation type="list" allowBlank="1" showInputMessage="1" showErrorMessage="1" sqref="D68:D74 D12:D18 D21:D27 D30:D36 D40:D46 D49:D55 D59:D65 D77:D83" xr:uid="{0A3D28AD-E379-B842-B24C-BC885ACA55D0}">
      <formula1>"MES, HORA, DIARIA, DECLARACOES, UNIDADES, TAXA, LITROS, METROS, GALÕES,"</formula1>
    </dataValidation>
  </dataValidations>
  <printOptions horizontalCentered="1"/>
  <pageMargins left="0.23622047244094491" right="0.23622047244094491" top="0.82677165354330717" bottom="0.35433070866141736" header="0.15748031496062992" footer="0.15748031496062992"/>
  <pageSetup paperSize="9" scale="36" fitToWidth="3" fitToHeight="3" orientation="landscape" horizontalDpi="300" verticalDpi="300" r:id="rId1"/>
  <headerFooter alignWithMargins="0">
    <oddHeader>&amp;R&amp;A</oddHeader>
    <oddFooter>&amp;R&amp;P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ADB3-5ABB-4670-9E64-B1C856953DBB}">
  <dimension ref="A1:AU98"/>
  <sheetViews>
    <sheetView showGridLines="0" view="pageLayout" topLeftCell="R1" zoomScaleNormal="50" workbookViewId="0">
      <selection activeCell="R38" sqref="R38"/>
    </sheetView>
  </sheetViews>
  <sheetFormatPr defaultColWidth="9.33203125" defaultRowHeight="13.2" x14ac:dyDescent="0.25"/>
  <cols>
    <col min="1" max="1" width="13.33203125" style="34" customWidth="1"/>
    <col min="2" max="2" width="43.6640625" customWidth="1"/>
    <col min="3" max="3" width="16.33203125" bestFit="1" customWidth="1"/>
    <col min="4" max="4" width="10.44140625" customWidth="1"/>
    <col min="5" max="5" width="12" bestFit="1" customWidth="1"/>
    <col min="6" max="6" width="15.5546875" customWidth="1"/>
    <col min="7" max="7" width="15.6640625" customWidth="1"/>
    <col min="8" max="8" width="15.33203125" customWidth="1"/>
    <col min="9" max="9" width="15.5546875" customWidth="1"/>
    <col min="10" max="10" width="15.6640625" customWidth="1"/>
    <col min="11" max="11" width="15.33203125" customWidth="1"/>
    <col min="12" max="12" width="17.6640625" style="41" bestFit="1" customWidth="1"/>
  </cols>
  <sheetData>
    <row r="1" spans="1:47" ht="33.75" customHeight="1" thickBot="1" x14ac:dyDescent="0.3">
      <c r="A1" s="76" t="s">
        <v>65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</row>
    <row r="2" spans="1:47" ht="16.5" customHeight="1" x14ac:dyDescent="0.25">
      <c r="A2" s="86" t="s">
        <v>0</v>
      </c>
      <c r="B2" s="87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47" ht="16.5" customHeight="1" x14ac:dyDescent="0.25">
      <c r="A3" s="90" t="s">
        <v>1</v>
      </c>
      <c r="B3" s="91"/>
      <c r="C3" s="74"/>
      <c r="D3" s="74"/>
      <c r="E3" s="74"/>
      <c r="F3" s="74"/>
      <c r="G3" s="74"/>
      <c r="H3" s="74"/>
      <c r="I3" s="74"/>
      <c r="J3" s="74"/>
      <c r="K3" s="74"/>
      <c r="L3" s="75"/>
    </row>
    <row r="4" spans="1:47" s="13" customFormat="1" ht="15.6" x14ac:dyDescent="0.2">
      <c r="A4" s="52" t="str">
        <f>"VALOR SOLICITADO DO PROJETO"</f>
        <v>VALOR SOLICITADO DO PROJETO</v>
      </c>
      <c r="B4" s="53"/>
      <c r="C4" s="47"/>
      <c r="D4" s="43"/>
      <c r="E4" s="43"/>
      <c r="F4" s="43"/>
      <c r="G4" s="43"/>
      <c r="H4" s="43"/>
      <c r="I4" s="43"/>
      <c r="J4" s="43"/>
      <c r="K4" s="43"/>
      <c r="L4" s="43"/>
    </row>
    <row r="5" spans="1:47" s="13" customFormat="1" ht="38.25" customHeight="1" x14ac:dyDescent="0.2">
      <c r="A5" s="88" t="s">
        <v>56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47" s="19" customFormat="1" ht="39.6" x14ac:dyDescent="0.25">
      <c r="A6" s="15" t="s">
        <v>2</v>
      </c>
      <c r="B6" s="16" t="s">
        <v>3</v>
      </c>
      <c r="C6" s="17" t="s">
        <v>4</v>
      </c>
      <c r="D6" s="17" t="s">
        <v>5</v>
      </c>
      <c r="E6" s="17" t="s">
        <v>6</v>
      </c>
      <c r="F6" s="17" t="s">
        <v>57</v>
      </c>
      <c r="G6" s="17" t="s">
        <v>58</v>
      </c>
      <c r="H6" s="17" t="s">
        <v>59</v>
      </c>
      <c r="I6" s="17" t="s">
        <v>60</v>
      </c>
      <c r="J6" s="17" t="s">
        <v>61</v>
      </c>
      <c r="K6" s="17" t="s">
        <v>62</v>
      </c>
      <c r="L6" s="18" t="s">
        <v>13</v>
      </c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</row>
    <row r="7" spans="1:47" ht="21.75" customHeight="1" thickBot="1" x14ac:dyDescent="0.3">
      <c r="A7" s="57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9"/>
    </row>
    <row r="8" spans="1:47" ht="13.8" thickTop="1" x14ac:dyDescent="0.25">
      <c r="A8" s="62" t="s">
        <v>15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4"/>
    </row>
    <row r="9" spans="1:47" ht="13.5" customHeight="1" x14ac:dyDescent="0.25">
      <c r="A9" s="20">
        <v>1</v>
      </c>
      <c r="B9" s="3" t="s">
        <v>16</v>
      </c>
      <c r="C9" s="9">
        <v>1</v>
      </c>
      <c r="D9" s="11" t="s">
        <v>17</v>
      </c>
      <c r="E9" s="46">
        <v>500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51">
        <f>SUM(F9:K9)*E9</f>
        <v>500</v>
      </c>
    </row>
    <row r="10" spans="1:47" ht="13.5" customHeight="1" x14ac:dyDescent="0.25">
      <c r="A10" s="22">
        <f t="shared" ref="A10:A15" si="0">A9+1</f>
        <v>2</v>
      </c>
      <c r="B10" s="3" t="s">
        <v>18</v>
      </c>
      <c r="C10" s="10">
        <v>8</v>
      </c>
      <c r="D10" s="12" t="s">
        <v>17</v>
      </c>
      <c r="E10" s="46">
        <v>300</v>
      </c>
      <c r="F10" s="7">
        <v>2</v>
      </c>
      <c r="G10" s="7">
        <v>2</v>
      </c>
      <c r="H10" s="7">
        <v>2</v>
      </c>
      <c r="I10" s="7">
        <v>0</v>
      </c>
      <c r="J10" s="7">
        <v>0</v>
      </c>
      <c r="K10" s="7">
        <v>0</v>
      </c>
      <c r="L10" s="51">
        <f t="shared" ref="L10:L15" si="1">SUM(F10:K10)*E10</f>
        <v>1800</v>
      </c>
    </row>
    <row r="11" spans="1:47" ht="13.5" customHeight="1" x14ac:dyDescent="0.25">
      <c r="A11" s="22">
        <f t="shared" si="0"/>
        <v>3</v>
      </c>
      <c r="B11" s="3"/>
      <c r="C11" s="49"/>
      <c r="D11" s="12"/>
      <c r="E11" s="46"/>
      <c r="F11" s="7"/>
      <c r="G11" s="7"/>
      <c r="H11" s="7"/>
      <c r="I11" s="7"/>
      <c r="J11" s="7"/>
      <c r="K11" s="7"/>
      <c r="L11" s="51">
        <f t="shared" si="1"/>
        <v>0</v>
      </c>
    </row>
    <row r="12" spans="1:47" ht="13.5" customHeight="1" x14ac:dyDescent="0.25">
      <c r="A12" s="22">
        <f t="shared" si="0"/>
        <v>4</v>
      </c>
      <c r="B12" s="5"/>
      <c r="C12" s="49"/>
      <c r="D12" s="12"/>
      <c r="E12" s="46"/>
      <c r="F12" s="7"/>
      <c r="G12" s="7"/>
      <c r="H12" s="7"/>
      <c r="I12" s="7"/>
      <c r="J12" s="7"/>
      <c r="K12" s="7"/>
      <c r="L12" s="51">
        <f t="shared" si="1"/>
        <v>0</v>
      </c>
    </row>
    <row r="13" spans="1:47" ht="13.5" customHeight="1" x14ac:dyDescent="0.25">
      <c r="A13" s="22">
        <f t="shared" si="0"/>
        <v>5</v>
      </c>
      <c r="B13" s="6"/>
      <c r="C13" s="10"/>
      <c r="D13" s="12"/>
      <c r="E13" s="46"/>
      <c r="F13" s="7"/>
      <c r="G13" s="7"/>
      <c r="H13" s="7"/>
      <c r="I13" s="7"/>
      <c r="J13" s="7"/>
      <c r="K13" s="7"/>
      <c r="L13" s="51">
        <f t="shared" si="1"/>
        <v>0</v>
      </c>
    </row>
    <row r="14" spans="1:47" ht="12.75" hidden="1" customHeight="1" x14ac:dyDescent="0.25">
      <c r="A14" s="22">
        <f t="shared" si="0"/>
        <v>6</v>
      </c>
      <c r="B14" s="6"/>
      <c r="C14" s="8"/>
      <c r="D14" s="12"/>
      <c r="E14" s="46"/>
      <c r="F14" s="7"/>
      <c r="G14" s="7"/>
      <c r="H14" s="7"/>
      <c r="I14" s="7"/>
      <c r="J14" s="7"/>
      <c r="K14" s="7"/>
      <c r="L14" s="51">
        <f t="shared" si="1"/>
        <v>0</v>
      </c>
    </row>
    <row r="15" spans="1:47" x14ac:dyDescent="0.25">
      <c r="A15" s="22">
        <f t="shared" si="0"/>
        <v>7</v>
      </c>
      <c r="B15" s="6"/>
      <c r="C15" s="8"/>
      <c r="D15" s="12"/>
      <c r="E15" s="46"/>
      <c r="F15" s="7"/>
      <c r="G15" s="7"/>
      <c r="H15" s="7"/>
      <c r="I15" s="7"/>
      <c r="J15" s="7"/>
      <c r="K15" s="7"/>
      <c r="L15" s="51">
        <f t="shared" si="1"/>
        <v>0</v>
      </c>
    </row>
    <row r="16" spans="1:47" x14ac:dyDescent="0.25">
      <c r="A16" s="23"/>
      <c r="B16" s="24"/>
      <c r="C16" s="60" t="s">
        <v>19</v>
      </c>
      <c r="D16" s="61"/>
      <c r="E16" s="45"/>
      <c r="F16" s="25"/>
      <c r="G16" s="25"/>
      <c r="H16" s="25"/>
      <c r="I16" s="25"/>
      <c r="J16" s="25"/>
      <c r="K16" s="25"/>
      <c r="L16" s="1">
        <f>SUM(L9:L15)</f>
        <v>2300</v>
      </c>
    </row>
    <row r="17" spans="1:12" ht="13.5" customHeight="1" x14ac:dyDescent="0.25">
      <c r="A17" s="65" t="s">
        <v>20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7"/>
    </row>
    <row r="18" spans="1:12" ht="13.5" customHeight="1" x14ac:dyDescent="0.25">
      <c r="A18" s="26">
        <v>1</v>
      </c>
      <c r="B18" s="3" t="s">
        <v>21</v>
      </c>
      <c r="C18" s="9">
        <v>8</v>
      </c>
      <c r="D18" s="11" t="s">
        <v>22</v>
      </c>
      <c r="E18" s="46">
        <v>500</v>
      </c>
      <c r="F18" s="7">
        <v>0</v>
      </c>
      <c r="G18" s="7">
        <v>2</v>
      </c>
      <c r="H18" s="7">
        <v>6</v>
      </c>
      <c r="I18" s="7">
        <v>0</v>
      </c>
      <c r="J18" s="7">
        <v>0</v>
      </c>
      <c r="K18" s="7">
        <v>0</v>
      </c>
      <c r="L18" s="51">
        <f>SUM(F18:K18)*E18</f>
        <v>4000</v>
      </c>
    </row>
    <row r="19" spans="1:12" ht="13.5" customHeight="1" x14ac:dyDescent="0.25">
      <c r="A19" s="26">
        <f>A18+1</f>
        <v>2</v>
      </c>
      <c r="B19" s="3"/>
      <c r="C19" s="10"/>
      <c r="D19" s="12"/>
      <c r="E19" s="46"/>
      <c r="F19" s="7"/>
      <c r="G19" s="7"/>
      <c r="H19" s="7"/>
      <c r="I19" s="7"/>
      <c r="J19" s="7"/>
      <c r="K19" s="7"/>
      <c r="L19" s="51">
        <f t="shared" ref="L19:L24" si="2">SUM(F19:K19)*E19</f>
        <v>0</v>
      </c>
    </row>
    <row r="20" spans="1:12" ht="13.5" customHeight="1" x14ac:dyDescent="0.25">
      <c r="A20" s="26">
        <f t="shared" ref="A20:A24" si="3">A19+1</f>
        <v>3</v>
      </c>
      <c r="B20" s="3"/>
      <c r="C20" s="49"/>
      <c r="D20" s="12"/>
      <c r="E20" s="46"/>
      <c r="F20" s="7"/>
      <c r="G20" s="7"/>
      <c r="H20" s="7"/>
      <c r="I20" s="7"/>
      <c r="J20" s="7"/>
      <c r="K20" s="7"/>
      <c r="L20" s="51">
        <f t="shared" si="2"/>
        <v>0</v>
      </c>
    </row>
    <row r="21" spans="1:12" ht="13.5" customHeight="1" x14ac:dyDescent="0.25">
      <c r="A21" s="26">
        <f t="shared" si="3"/>
        <v>4</v>
      </c>
      <c r="B21" s="4"/>
      <c r="C21" s="49"/>
      <c r="D21" s="12"/>
      <c r="E21" s="46"/>
      <c r="F21" s="7"/>
      <c r="G21" s="7"/>
      <c r="H21" s="7"/>
      <c r="I21" s="7"/>
      <c r="J21" s="7"/>
      <c r="K21" s="7"/>
      <c r="L21" s="51">
        <f t="shared" si="2"/>
        <v>0</v>
      </c>
    </row>
    <row r="22" spans="1:12" ht="13.5" customHeight="1" x14ac:dyDescent="0.25">
      <c r="A22" s="26">
        <f t="shared" si="3"/>
        <v>5</v>
      </c>
      <c r="B22" s="3"/>
      <c r="C22" s="10"/>
      <c r="D22" s="12"/>
      <c r="E22" s="46"/>
      <c r="F22" s="7"/>
      <c r="G22" s="7"/>
      <c r="H22" s="7"/>
      <c r="I22" s="7"/>
      <c r="J22" s="7"/>
      <c r="K22" s="7"/>
      <c r="L22" s="51">
        <f t="shared" si="2"/>
        <v>0</v>
      </c>
    </row>
    <row r="23" spans="1:12" ht="13.5" customHeight="1" x14ac:dyDescent="0.25">
      <c r="A23" s="26">
        <f t="shared" si="3"/>
        <v>6</v>
      </c>
      <c r="B23" s="5"/>
      <c r="C23" s="8"/>
      <c r="D23" s="12"/>
      <c r="E23" s="46"/>
      <c r="F23" s="7"/>
      <c r="G23" s="7"/>
      <c r="H23" s="7"/>
      <c r="I23" s="7"/>
      <c r="J23" s="7"/>
      <c r="K23" s="7"/>
      <c r="L23" s="51">
        <f t="shared" si="2"/>
        <v>0</v>
      </c>
    </row>
    <row r="24" spans="1:12" ht="13.5" customHeight="1" x14ac:dyDescent="0.25">
      <c r="A24" s="26">
        <f t="shared" si="3"/>
        <v>7</v>
      </c>
      <c r="B24" s="5"/>
      <c r="C24" s="8"/>
      <c r="D24" s="12"/>
      <c r="E24" s="46"/>
      <c r="F24" s="7"/>
      <c r="G24" s="7"/>
      <c r="H24" s="7"/>
      <c r="I24" s="7"/>
      <c r="J24" s="7"/>
      <c r="K24" s="7"/>
      <c r="L24" s="51">
        <f t="shared" si="2"/>
        <v>0</v>
      </c>
    </row>
    <row r="25" spans="1:12" x14ac:dyDescent="0.25">
      <c r="A25" s="23"/>
      <c r="B25" s="24"/>
      <c r="C25" s="60" t="s">
        <v>19</v>
      </c>
      <c r="D25" s="61"/>
      <c r="E25" s="45"/>
      <c r="F25" s="25"/>
      <c r="G25" s="25"/>
      <c r="H25" s="25"/>
      <c r="I25" s="25"/>
      <c r="J25" s="25"/>
      <c r="K25" s="25"/>
      <c r="L25" s="1">
        <f>SUM(L18:L24)</f>
        <v>4000</v>
      </c>
    </row>
    <row r="26" spans="1:12" ht="13.5" customHeight="1" x14ac:dyDescent="0.25">
      <c r="A26" s="65" t="s">
        <v>23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7"/>
    </row>
    <row r="27" spans="1:12" ht="13.5" customHeight="1" x14ac:dyDescent="0.25">
      <c r="A27" s="26">
        <v>1</v>
      </c>
      <c r="B27" s="3" t="s">
        <v>24</v>
      </c>
      <c r="C27" s="9"/>
      <c r="D27" s="11"/>
      <c r="E27" s="46"/>
      <c r="F27" s="7"/>
      <c r="G27" s="7"/>
      <c r="H27" s="7"/>
      <c r="I27" s="7"/>
      <c r="J27" s="7"/>
      <c r="K27" s="7"/>
      <c r="L27" s="51">
        <f>SUM(F27:K27)*E27</f>
        <v>0</v>
      </c>
    </row>
    <row r="28" spans="1:12" ht="13.5" customHeight="1" x14ac:dyDescent="0.25">
      <c r="A28" s="26">
        <f>A27+1</f>
        <v>2</v>
      </c>
      <c r="B28" s="3" t="s">
        <v>25</v>
      </c>
      <c r="C28" s="10"/>
      <c r="D28" s="12"/>
      <c r="E28" s="46"/>
      <c r="F28" s="7"/>
      <c r="G28" s="7"/>
      <c r="H28" s="7"/>
      <c r="I28" s="7"/>
      <c r="J28" s="7"/>
      <c r="K28" s="7"/>
      <c r="L28" s="51">
        <f t="shared" ref="L28:L33" si="4">SUM(F28:K28)*E28</f>
        <v>0</v>
      </c>
    </row>
    <row r="29" spans="1:12" ht="13.5" customHeight="1" x14ac:dyDescent="0.25">
      <c r="A29" s="26">
        <f t="shared" ref="A29:A33" si="5">A28+1</f>
        <v>3</v>
      </c>
      <c r="B29" s="3" t="s">
        <v>26</v>
      </c>
      <c r="C29" s="49"/>
      <c r="D29" s="12"/>
      <c r="E29" s="46"/>
      <c r="F29" s="7"/>
      <c r="G29" s="7"/>
      <c r="H29" s="7"/>
      <c r="I29" s="7"/>
      <c r="J29" s="7"/>
      <c r="K29" s="7"/>
      <c r="L29" s="51">
        <f t="shared" si="4"/>
        <v>0</v>
      </c>
    </row>
    <row r="30" spans="1:12" ht="12.75" hidden="1" customHeight="1" x14ac:dyDescent="0.25">
      <c r="A30" s="26">
        <f t="shared" si="5"/>
        <v>4</v>
      </c>
      <c r="B30" s="4"/>
      <c r="C30" s="49"/>
      <c r="D30" s="12"/>
      <c r="E30" s="46"/>
      <c r="F30" s="7"/>
      <c r="G30" s="7"/>
      <c r="H30" s="7"/>
      <c r="I30" s="7"/>
      <c r="J30" s="7"/>
      <c r="K30" s="7"/>
      <c r="L30" s="51">
        <f t="shared" si="4"/>
        <v>0</v>
      </c>
    </row>
    <row r="31" spans="1:12" ht="12.75" customHeight="1" x14ac:dyDescent="0.25">
      <c r="A31" s="26">
        <f t="shared" si="5"/>
        <v>5</v>
      </c>
      <c r="B31" s="3" t="s">
        <v>27</v>
      </c>
      <c r="C31" s="10"/>
      <c r="D31" s="12"/>
      <c r="E31" s="46"/>
      <c r="F31" s="7"/>
      <c r="G31" s="7"/>
      <c r="H31" s="7"/>
      <c r="I31" s="7"/>
      <c r="J31" s="7"/>
      <c r="K31" s="7"/>
      <c r="L31" s="51">
        <f t="shared" si="4"/>
        <v>0</v>
      </c>
    </row>
    <row r="32" spans="1:12" ht="12.75" customHeight="1" x14ac:dyDescent="0.25">
      <c r="A32" s="26">
        <f t="shared" si="5"/>
        <v>6</v>
      </c>
      <c r="B32" s="5" t="s">
        <v>28</v>
      </c>
      <c r="C32" s="8"/>
      <c r="D32" s="12"/>
      <c r="E32" s="46"/>
      <c r="F32" s="7"/>
      <c r="G32" s="7"/>
      <c r="H32" s="7"/>
      <c r="I32" s="7"/>
      <c r="J32" s="7"/>
      <c r="K32" s="7"/>
      <c r="L32" s="51">
        <f t="shared" si="4"/>
        <v>0</v>
      </c>
    </row>
    <row r="33" spans="1:47" ht="12.75" customHeight="1" x14ac:dyDescent="0.25">
      <c r="A33" s="26">
        <f t="shared" si="5"/>
        <v>7</v>
      </c>
      <c r="B33" s="5" t="s">
        <v>29</v>
      </c>
      <c r="C33" s="8"/>
      <c r="D33" s="12"/>
      <c r="E33" s="46"/>
      <c r="F33" s="7"/>
      <c r="G33" s="7"/>
      <c r="H33" s="7"/>
      <c r="I33" s="7"/>
      <c r="J33" s="7"/>
      <c r="K33" s="7"/>
      <c r="L33" s="51">
        <f t="shared" si="4"/>
        <v>0</v>
      </c>
    </row>
    <row r="34" spans="1:47" x14ac:dyDescent="0.25">
      <c r="A34" s="27"/>
      <c r="B34" s="24"/>
      <c r="C34" s="60" t="s">
        <v>19</v>
      </c>
      <c r="D34" s="61"/>
      <c r="E34" s="45"/>
      <c r="F34" s="25"/>
      <c r="G34" s="25"/>
      <c r="H34" s="25"/>
      <c r="I34" s="25"/>
      <c r="J34" s="25"/>
      <c r="K34" s="25"/>
      <c r="L34" s="1">
        <f>SUM(L27:L33)</f>
        <v>0</v>
      </c>
    </row>
    <row r="35" spans="1:47" s="28" customFormat="1" ht="24" customHeight="1" x14ac:dyDescent="0.25">
      <c r="A35" s="68" t="s">
        <v>63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70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ht="15" customHeight="1" x14ac:dyDescent="0.25">
      <c r="A36" s="65" t="s">
        <v>64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7"/>
    </row>
    <row r="37" spans="1:47" ht="13.5" customHeight="1" x14ac:dyDescent="0.25">
      <c r="A37" s="26">
        <v>1</v>
      </c>
      <c r="B37" s="3" t="s">
        <v>30</v>
      </c>
      <c r="C37" s="9"/>
      <c r="D37" s="11"/>
      <c r="E37" s="46"/>
      <c r="F37" s="7"/>
      <c r="G37" s="7"/>
      <c r="H37" s="7"/>
      <c r="I37" s="7"/>
      <c r="J37" s="7"/>
      <c r="K37" s="7"/>
      <c r="L37" s="51">
        <f>SUM(F37:K37)*E37</f>
        <v>0</v>
      </c>
    </row>
    <row r="38" spans="1:47" ht="13.5" customHeight="1" x14ac:dyDescent="0.25">
      <c r="A38" s="26">
        <f>A37+1</f>
        <v>2</v>
      </c>
      <c r="B38" s="3" t="s">
        <v>31</v>
      </c>
      <c r="C38" s="10"/>
      <c r="D38" s="12"/>
      <c r="E38" s="46"/>
      <c r="F38" s="7"/>
      <c r="G38" s="7"/>
      <c r="H38" s="7"/>
      <c r="I38" s="7"/>
      <c r="J38" s="7"/>
      <c r="K38" s="7"/>
      <c r="L38" s="51">
        <f t="shared" ref="L38:L43" si="6">SUM(F38:K38)*E38</f>
        <v>0</v>
      </c>
    </row>
    <row r="39" spans="1:47" ht="13.5" customHeight="1" x14ac:dyDescent="0.25">
      <c r="A39" s="26">
        <f t="shared" ref="A39:A43" si="7">A38+1</f>
        <v>3</v>
      </c>
      <c r="B39" s="3" t="s">
        <v>32</v>
      </c>
      <c r="C39" s="49"/>
      <c r="D39" s="12"/>
      <c r="E39" s="46"/>
      <c r="F39" s="7"/>
      <c r="G39" s="7"/>
      <c r="H39" s="7"/>
      <c r="I39" s="7"/>
      <c r="J39" s="7"/>
      <c r="K39" s="7"/>
      <c r="L39" s="51">
        <f t="shared" si="6"/>
        <v>0</v>
      </c>
    </row>
    <row r="40" spans="1:47" ht="13.5" customHeight="1" x14ac:dyDescent="0.25">
      <c r="A40" s="26">
        <f t="shared" si="7"/>
        <v>4</v>
      </c>
      <c r="B40" s="4" t="s">
        <v>29</v>
      </c>
      <c r="C40" s="49"/>
      <c r="D40" s="12"/>
      <c r="E40" s="46"/>
      <c r="F40" s="7"/>
      <c r="G40" s="7"/>
      <c r="H40" s="7"/>
      <c r="I40" s="7"/>
      <c r="J40" s="7"/>
      <c r="K40" s="7"/>
      <c r="L40" s="51">
        <f t="shared" si="6"/>
        <v>0</v>
      </c>
    </row>
    <row r="41" spans="1:47" ht="13.5" customHeight="1" x14ac:dyDescent="0.25">
      <c r="A41" s="26">
        <f t="shared" si="7"/>
        <v>5</v>
      </c>
      <c r="B41" s="3"/>
      <c r="C41" s="10"/>
      <c r="D41" s="12"/>
      <c r="E41" s="46"/>
      <c r="F41" s="7"/>
      <c r="G41" s="7"/>
      <c r="H41" s="7"/>
      <c r="I41" s="7"/>
      <c r="J41" s="7"/>
      <c r="K41" s="7"/>
      <c r="L41" s="51">
        <f t="shared" si="6"/>
        <v>0</v>
      </c>
    </row>
    <row r="42" spans="1:47" ht="13.5" customHeight="1" x14ac:dyDescent="0.25">
      <c r="A42" s="26">
        <f t="shared" si="7"/>
        <v>6</v>
      </c>
      <c r="B42" s="5"/>
      <c r="C42" s="8"/>
      <c r="D42" s="12"/>
      <c r="E42" s="46"/>
      <c r="F42" s="7"/>
      <c r="G42" s="7"/>
      <c r="H42" s="7"/>
      <c r="I42" s="7"/>
      <c r="J42" s="7"/>
      <c r="K42" s="7"/>
      <c r="L42" s="51">
        <f t="shared" si="6"/>
        <v>0</v>
      </c>
    </row>
    <row r="43" spans="1:47" ht="13.5" customHeight="1" x14ac:dyDescent="0.25">
      <c r="A43" s="26">
        <f t="shared" si="7"/>
        <v>7</v>
      </c>
      <c r="B43" s="5"/>
      <c r="C43" s="8"/>
      <c r="D43" s="12"/>
      <c r="E43" s="46"/>
      <c r="F43" s="7"/>
      <c r="G43" s="7"/>
      <c r="H43" s="7"/>
      <c r="I43" s="7"/>
      <c r="J43" s="7"/>
      <c r="K43" s="7"/>
      <c r="L43" s="51">
        <f t="shared" si="6"/>
        <v>0</v>
      </c>
    </row>
    <row r="44" spans="1:47" x14ac:dyDescent="0.25">
      <c r="A44" s="27"/>
      <c r="B44" s="29"/>
      <c r="C44" s="60" t="s">
        <v>19</v>
      </c>
      <c r="D44" s="61"/>
      <c r="E44" s="45"/>
      <c r="F44" s="25"/>
      <c r="G44" s="25"/>
      <c r="H44" s="25"/>
      <c r="I44" s="25"/>
      <c r="J44" s="25"/>
      <c r="K44" s="25"/>
      <c r="L44" s="1">
        <f>SUM(L37:L43)</f>
        <v>0</v>
      </c>
    </row>
    <row r="45" spans="1:47" ht="14.25" customHeight="1" x14ac:dyDescent="0.25">
      <c r="A45" s="81" t="s">
        <v>33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4"/>
    </row>
    <row r="46" spans="1:47" ht="13.5" customHeight="1" x14ac:dyDescent="0.25">
      <c r="A46" s="26">
        <v>1</v>
      </c>
      <c r="B46" s="3" t="s">
        <v>34</v>
      </c>
      <c r="C46" s="9"/>
      <c r="D46" s="11"/>
      <c r="E46" s="46"/>
      <c r="F46" s="7"/>
      <c r="G46" s="7"/>
      <c r="H46" s="7"/>
      <c r="I46" s="7"/>
      <c r="J46" s="7"/>
      <c r="K46" s="7"/>
      <c r="L46" s="51">
        <f>SUM(F46:K46)*E46</f>
        <v>0</v>
      </c>
    </row>
    <row r="47" spans="1:47" ht="13.5" customHeight="1" x14ac:dyDescent="0.25">
      <c r="A47" s="26">
        <f>A46+1</f>
        <v>2</v>
      </c>
      <c r="B47" s="3" t="s">
        <v>35</v>
      </c>
      <c r="C47" s="10"/>
      <c r="D47" s="12"/>
      <c r="E47" s="46"/>
      <c r="F47" s="7"/>
      <c r="G47" s="7"/>
      <c r="H47" s="7"/>
      <c r="I47" s="7"/>
      <c r="J47" s="7"/>
      <c r="K47" s="7"/>
      <c r="L47" s="51">
        <f t="shared" ref="L47:L52" si="8">SUM(F47:K47)*E47</f>
        <v>0</v>
      </c>
    </row>
    <row r="48" spans="1:47" ht="13.5" customHeight="1" x14ac:dyDescent="0.25">
      <c r="A48" s="26">
        <f t="shared" ref="A48:A52" si="9">A47+1</f>
        <v>3</v>
      </c>
      <c r="B48" s="3" t="s">
        <v>36</v>
      </c>
      <c r="C48" s="49"/>
      <c r="D48" s="12"/>
      <c r="E48" s="46"/>
      <c r="F48" s="7"/>
      <c r="G48" s="7"/>
      <c r="H48" s="7"/>
      <c r="I48" s="7"/>
      <c r="J48" s="7"/>
      <c r="K48" s="7"/>
      <c r="L48" s="51">
        <f t="shared" si="8"/>
        <v>0</v>
      </c>
    </row>
    <row r="49" spans="1:12" ht="13.5" customHeight="1" x14ac:dyDescent="0.25">
      <c r="A49" s="26">
        <f t="shared" si="9"/>
        <v>4</v>
      </c>
      <c r="B49" s="4"/>
      <c r="C49" s="49"/>
      <c r="D49" s="12"/>
      <c r="E49" s="46"/>
      <c r="F49" s="7"/>
      <c r="G49" s="7"/>
      <c r="H49" s="7"/>
      <c r="I49" s="7"/>
      <c r="J49" s="7"/>
      <c r="K49" s="7"/>
      <c r="L49" s="51">
        <f t="shared" si="8"/>
        <v>0</v>
      </c>
    </row>
    <row r="50" spans="1:12" ht="13.5" customHeight="1" x14ac:dyDescent="0.25">
      <c r="A50" s="26">
        <f t="shared" si="9"/>
        <v>5</v>
      </c>
      <c r="B50" s="3"/>
      <c r="C50" s="10"/>
      <c r="D50" s="12"/>
      <c r="E50" s="46"/>
      <c r="F50" s="7"/>
      <c r="G50" s="7"/>
      <c r="H50" s="7"/>
      <c r="I50" s="7"/>
      <c r="J50" s="7"/>
      <c r="K50" s="7"/>
      <c r="L50" s="51">
        <f t="shared" si="8"/>
        <v>0</v>
      </c>
    </row>
    <row r="51" spans="1:12" ht="13.5" customHeight="1" x14ac:dyDescent="0.25">
      <c r="A51" s="26">
        <f t="shared" si="9"/>
        <v>6</v>
      </c>
      <c r="B51" s="5"/>
      <c r="C51" s="8"/>
      <c r="D51" s="12"/>
      <c r="E51" s="46"/>
      <c r="F51" s="7"/>
      <c r="G51" s="7"/>
      <c r="H51" s="7"/>
      <c r="I51" s="7"/>
      <c r="J51" s="7"/>
      <c r="K51" s="7"/>
      <c r="L51" s="51">
        <f t="shared" si="8"/>
        <v>0</v>
      </c>
    </row>
    <row r="52" spans="1:12" ht="13.5" customHeight="1" x14ac:dyDescent="0.25">
      <c r="A52" s="26">
        <f t="shared" si="9"/>
        <v>7</v>
      </c>
      <c r="B52" s="5"/>
      <c r="C52" s="8"/>
      <c r="D52" s="12"/>
      <c r="E52" s="46"/>
      <c r="F52" s="7"/>
      <c r="G52" s="7"/>
      <c r="H52" s="7"/>
      <c r="I52" s="7"/>
      <c r="J52" s="7"/>
      <c r="K52" s="7"/>
      <c r="L52" s="51">
        <f t="shared" si="8"/>
        <v>0</v>
      </c>
    </row>
    <row r="53" spans="1:12" x14ac:dyDescent="0.25">
      <c r="A53" s="30"/>
      <c r="B53" s="31"/>
      <c r="C53" s="60" t="s">
        <v>19</v>
      </c>
      <c r="D53" s="61"/>
      <c r="E53" s="45"/>
      <c r="F53" s="25"/>
      <c r="G53" s="25"/>
      <c r="H53" s="25"/>
      <c r="I53" s="25"/>
      <c r="J53" s="25"/>
      <c r="K53" s="25"/>
      <c r="L53" s="1">
        <f>SUM(L46:L52)</f>
        <v>0</v>
      </c>
    </row>
    <row r="54" spans="1:12" ht="27" customHeight="1" x14ac:dyDescent="0.25">
      <c r="A54" s="68" t="s">
        <v>37</v>
      </c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70"/>
    </row>
    <row r="55" spans="1:12" ht="18" customHeight="1" x14ac:dyDescent="0.25">
      <c r="A55" s="81" t="s">
        <v>38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4"/>
    </row>
    <row r="56" spans="1:12" ht="13.5" customHeight="1" x14ac:dyDescent="0.25">
      <c r="A56" s="26">
        <v>1</v>
      </c>
      <c r="B56" s="3" t="s">
        <v>39</v>
      </c>
      <c r="C56" s="9"/>
      <c r="D56" s="11"/>
      <c r="E56" s="46"/>
      <c r="F56" s="7"/>
      <c r="G56" s="7"/>
      <c r="H56" s="7"/>
      <c r="I56" s="7"/>
      <c r="J56" s="7"/>
      <c r="K56" s="7"/>
      <c r="L56" s="51">
        <f>SUM(F56:K56)*E56</f>
        <v>0</v>
      </c>
    </row>
    <row r="57" spans="1:12" ht="13.5" customHeight="1" x14ac:dyDescent="0.25">
      <c r="A57" s="26">
        <f>A56+1</f>
        <v>2</v>
      </c>
      <c r="B57" s="3" t="s">
        <v>40</v>
      </c>
      <c r="C57" s="10"/>
      <c r="D57" s="12"/>
      <c r="E57" s="46"/>
      <c r="F57" s="7"/>
      <c r="G57" s="7"/>
      <c r="H57" s="7"/>
      <c r="I57" s="7"/>
      <c r="J57" s="7"/>
      <c r="K57" s="7"/>
      <c r="L57" s="51">
        <f t="shared" ref="L57:L62" si="10">SUM(F57:K57)*E57</f>
        <v>0</v>
      </c>
    </row>
    <row r="58" spans="1:12" ht="13.5" customHeight="1" x14ac:dyDescent="0.25">
      <c r="A58" s="26">
        <f t="shared" ref="A58:A62" si="11">A57+1</f>
        <v>3</v>
      </c>
      <c r="B58" s="3" t="s">
        <v>41</v>
      </c>
      <c r="C58" s="49"/>
      <c r="D58" s="12"/>
      <c r="E58" s="46"/>
      <c r="F58" s="7"/>
      <c r="G58" s="7"/>
      <c r="H58" s="7"/>
      <c r="I58" s="7"/>
      <c r="J58" s="7"/>
      <c r="K58" s="7"/>
      <c r="L58" s="51">
        <f t="shared" si="10"/>
        <v>0</v>
      </c>
    </row>
    <row r="59" spans="1:12" ht="13.5" customHeight="1" x14ac:dyDescent="0.25">
      <c r="A59" s="26">
        <f t="shared" si="11"/>
        <v>4</v>
      </c>
      <c r="B59" s="4" t="s">
        <v>42</v>
      </c>
      <c r="C59" s="49"/>
      <c r="D59" s="12"/>
      <c r="E59" s="46"/>
      <c r="F59" s="7"/>
      <c r="G59" s="7"/>
      <c r="H59" s="7"/>
      <c r="I59" s="7"/>
      <c r="J59" s="7"/>
      <c r="K59" s="7"/>
      <c r="L59" s="51">
        <f t="shared" si="10"/>
        <v>0</v>
      </c>
    </row>
    <row r="60" spans="1:12" ht="13.5" customHeight="1" x14ac:dyDescent="0.25">
      <c r="A60" s="26">
        <f t="shared" si="11"/>
        <v>5</v>
      </c>
      <c r="B60" s="3"/>
      <c r="C60" s="10"/>
      <c r="D60" s="12"/>
      <c r="E60" s="46"/>
      <c r="F60" s="7"/>
      <c r="G60" s="7"/>
      <c r="H60" s="7"/>
      <c r="I60" s="7"/>
      <c r="J60" s="7"/>
      <c r="K60" s="7"/>
      <c r="L60" s="51">
        <f t="shared" si="10"/>
        <v>0</v>
      </c>
    </row>
    <row r="61" spans="1:12" ht="13.5" customHeight="1" x14ac:dyDescent="0.25">
      <c r="A61" s="26">
        <f t="shared" si="11"/>
        <v>6</v>
      </c>
      <c r="B61" s="5"/>
      <c r="C61" s="8"/>
      <c r="D61" s="12"/>
      <c r="E61" s="46"/>
      <c r="F61" s="7"/>
      <c r="G61" s="7"/>
      <c r="H61" s="7"/>
      <c r="I61" s="7"/>
      <c r="J61" s="7"/>
      <c r="K61" s="7"/>
      <c r="L61" s="51">
        <f t="shared" si="10"/>
        <v>0</v>
      </c>
    </row>
    <row r="62" spans="1:12" ht="13.5" customHeight="1" x14ac:dyDescent="0.25">
      <c r="A62" s="26">
        <f t="shared" si="11"/>
        <v>7</v>
      </c>
      <c r="B62" s="5"/>
      <c r="C62" s="8"/>
      <c r="D62" s="12"/>
      <c r="E62" s="46"/>
      <c r="F62" s="7"/>
      <c r="G62" s="7"/>
      <c r="H62" s="7"/>
      <c r="I62" s="7"/>
      <c r="J62" s="7"/>
      <c r="K62" s="7"/>
      <c r="L62" s="51">
        <f t="shared" si="10"/>
        <v>0</v>
      </c>
    </row>
    <row r="63" spans="1:12" ht="13.5" customHeight="1" x14ac:dyDescent="0.25">
      <c r="A63" s="30"/>
      <c r="B63" s="31"/>
      <c r="C63" s="60" t="s">
        <v>19</v>
      </c>
      <c r="D63" s="61"/>
      <c r="E63" s="45"/>
      <c r="F63" s="25"/>
      <c r="G63" s="25"/>
      <c r="H63" s="25"/>
      <c r="I63" s="25"/>
      <c r="J63" s="25"/>
      <c r="K63" s="25"/>
      <c r="L63" s="1">
        <f>SUM(L56:L62)</f>
        <v>0</v>
      </c>
    </row>
    <row r="64" spans="1:12" ht="21" customHeight="1" x14ac:dyDescent="0.25">
      <c r="A64" s="81" t="s">
        <v>43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4"/>
    </row>
    <row r="65" spans="1:12" ht="13.5" customHeight="1" x14ac:dyDescent="0.25">
      <c r="A65" s="26">
        <v>1</v>
      </c>
      <c r="B65" s="3" t="s">
        <v>39</v>
      </c>
      <c r="C65" s="9"/>
      <c r="D65" s="11"/>
      <c r="E65" s="46"/>
      <c r="F65" s="7"/>
      <c r="G65" s="7"/>
      <c r="H65" s="7"/>
      <c r="I65" s="7"/>
      <c r="J65" s="7"/>
      <c r="K65" s="7"/>
      <c r="L65" s="51">
        <f>SUM(F65:K65)*E65</f>
        <v>0</v>
      </c>
    </row>
    <row r="66" spans="1:12" ht="13.5" customHeight="1" x14ac:dyDescent="0.25">
      <c r="A66" s="26">
        <f>A65+1</f>
        <v>2</v>
      </c>
      <c r="B66" s="3" t="s">
        <v>44</v>
      </c>
      <c r="C66" s="10"/>
      <c r="D66" s="12"/>
      <c r="E66" s="46"/>
      <c r="F66" s="7"/>
      <c r="G66" s="7"/>
      <c r="H66" s="7"/>
      <c r="I66" s="7"/>
      <c r="J66" s="7"/>
      <c r="K66" s="7"/>
      <c r="L66" s="51">
        <f t="shared" ref="L66:L71" si="12">SUM(F66:K66)*E66</f>
        <v>0</v>
      </c>
    </row>
    <row r="67" spans="1:12" ht="13.5" customHeight="1" x14ac:dyDescent="0.25">
      <c r="A67" s="26">
        <f t="shared" ref="A67:A71" si="13">A66+1</f>
        <v>3</v>
      </c>
      <c r="B67" s="3"/>
      <c r="C67" s="49"/>
      <c r="D67" s="12"/>
      <c r="E67" s="46"/>
      <c r="F67" s="7"/>
      <c r="G67" s="7"/>
      <c r="H67" s="7"/>
      <c r="I67" s="7"/>
      <c r="J67" s="7"/>
      <c r="K67" s="7"/>
      <c r="L67" s="51">
        <f t="shared" si="12"/>
        <v>0</v>
      </c>
    </row>
    <row r="68" spans="1:12" ht="13.5" customHeight="1" x14ac:dyDescent="0.25">
      <c r="A68" s="26">
        <f t="shared" si="13"/>
        <v>4</v>
      </c>
      <c r="B68" s="4"/>
      <c r="C68" s="49"/>
      <c r="D68" s="12"/>
      <c r="E68" s="46"/>
      <c r="F68" s="7"/>
      <c r="G68" s="7"/>
      <c r="H68" s="7"/>
      <c r="I68" s="7"/>
      <c r="J68" s="7"/>
      <c r="K68" s="7"/>
      <c r="L68" s="51">
        <f t="shared" si="12"/>
        <v>0</v>
      </c>
    </row>
    <row r="69" spans="1:12" ht="13.5" customHeight="1" x14ac:dyDescent="0.25">
      <c r="A69" s="26">
        <f t="shared" si="13"/>
        <v>5</v>
      </c>
      <c r="B69" s="3"/>
      <c r="C69" s="10"/>
      <c r="D69" s="12"/>
      <c r="E69" s="46"/>
      <c r="F69" s="7"/>
      <c r="G69" s="7"/>
      <c r="H69" s="7"/>
      <c r="I69" s="7"/>
      <c r="J69" s="7"/>
      <c r="K69" s="7"/>
      <c r="L69" s="51">
        <f t="shared" si="12"/>
        <v>0</v>
      </c>
    </row>
    <row r="70" spans="1:12" ht="13.5" customHeight="1" x14ac:dyDescent="0.25">
      <c r="A70" s="26">
        <f t="shared" si="13"/>
        <v>6</v>
      </c>
      <c r="B70" s="5"/>
      <c r="C70" s="8"/>
      <c r="D70" s="12"/>
      <c r="E70" s="46"/>
      <c r="F70" s="7"/>
      <c r="G70" s="7"/>
      <c r="H70" s="7"/>
      <c r="I70" s="7"/>
      <c r="J70" s="7"/>
      <c r="K70" s="7"/>
      <c r="L70" s="51">
        <f t="shared" si="12"/>
        <v>0</v>
      </c>
    </row>
    <row r="71" spans="1:12" ht="13.5" customHeight="1" x14ac:dyDescent="0.25">
      <c r="A71" s="26">
        <f t="shared" si="13"/>
        <v>7</v>
      </c>
      <c r="B71" s="5"/>
      <c r="C71" s="8"/>
      <c r="D71" s="12"/>
      <c r="E71" s="46"/>
      <c r="F71" s="7"/>
      <c r="G71" s="7"/>
      <c r="H71" s="7"/>
      <c r="I71" s="7"/>
      <c r="J71" s="7"/>
      <c r="K71" s="7"/>
      <c r="L71" s="51">
        <f t="shared" si="12"/>
        <v>0</v>
      </c>
    </row>
    <row r="72" spans="1:12" x14ac:dyDescent="0.25">
      <c r="A72" s="30"/>
      <c r="B72" s="31"/>
      <c r="C72" s="60" t="s">
        <v>19</v>
      </c>
      <c r="D72" s="61"/>
      <c r="E72" s="45"/>
      <c r="F72" s="25"/>
      <c r="G72" s="25"/>
      <c r="H72" s="25"/>
      <c r="I72" s="25"/>
      <c r="J72" s="25"/>
      <c r="K72" s="25"/>
      <c r="L72" s="1">
        <f>SUM(L65:L71)</f>
        <v>0</v>
      </c>
    </row>
    <row r="73" spans="1:12" ht="18.75" customHeight="1" x14ac:dyDescent="0.25">
      <c r="A73" s="81" t="s">
        <v>45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4"/>
    </row>
    <row r="74" spans="1:12" x14ac:dyDescent="0.25">
      <c r="A74" s="26">
        <v>1</v>
      </c>
      <c r="B74" s="3" t="s">
        <v>46</v>
      </c>
      <c r="C74" s="9"/>
      <c r="D74" s="11"/>
      <c r="E74" s="46"/>
      <c r="F74" s="7"/>
      <c r="G74" s="7"/>
      <c r="H74" s="7"/>
      <c r="I74" s="7"/>
      <c r="J74" s="7"/>
      <c r="K74" s="7"/>
      <c r="L74" s="51">
        <f>SUM(F74:K74)*E74</f>
        <v>0</v>
      </c>
    </row>
    <row r="75" spans="1:12" ht="13.5" customHeight="1" x14ac:dyDescent="0.25">
      <c r="A75" s="26">
        <f>A74+1</f>
        <v>2</v>
      </c>
      <c r="B75" s="3"/>
      <c r="C75" s="10"/>
      <c r="D75" s="12"/>
      <c r="E75" s="46"/>
      <c r="F75" s="7"/>
      <c r="G75" s="7"/>
      <c r="H75" s="7"/>
      <c r="I75" s="7"/>
      <c r="J75" s="7"/>
      <c r="K75" s="7"/>
      <c r="L75" s="51">
        <f t="shared" ref="L75:L80" si="14">SUM(F75:K75)*E75</f>
        <v>0</v>
      </c>
    </row>
    <row r="76" spans="1:12" ht="13.5" customHeight="1" x14ac:dyDescent="0.25">
      <c r="A76" s="26">
        <f t="shared" ref="A76:A80" si="15">A75+1</f>
        <v>3</v>
      </c>
      <c r="B76" s="3"/>
      <c r="C76" s="49"/>
      <c r="D76" s="12"/>
      <c r="E76" s="46"/>
      <c r="F76" s="7"/>
      <c r="G76" s="7"/>
      <c r="H76" s="7"/>
      <c r="I76" s="7"/>
      <c r="J76" s="7"/>
      <c r="K76" s="7"/>
      <c r="L76" s="51">
        <f t="shared" si="14"/>
        <v>0</v>
      </c>
    </row>
    <row r="77" spans="1:12" ht="13.5" customHeight="1" x14ac:dyDescent="0.25">
      <c r="A77" s="26">
        <f t="shared" si="15"/>
        <v>4</v>
      </c>
      <c r="B77" s="4"/>
      <c r="C77" s="49"/>
      <c r="D77" s="12"/>
      <c r="E77" s="46"/>
      <c r="F77" s="7"/>
      <c r="G77" s="7"/>
      <c r="H77" s="7"/>
      <c r="I77" s="7"/>
      <c r="J77" s="7"/>
      <c r="K77" s="7"/>
      <c r="L77" s="51">
        <f t="shared" si="14"/>
        <v>0</v>
      </c>
    </row>
    <row r="78" spans="1:12" ht="13.5" customHeight="1" x14ac:dyDescent="0.25">
      <c r="A78" s="26">
        <f t="shared" si="15"/>
        <v>5</v>
      </c>
      <c r="B78" s="3"/>
      <c r="C78" s="10"/>
      <c r="D78" s="12"/>
      <c r="E78" s="46"/>
      <c r="F78" s="7"/>
      <c r="G78" s="7"/>
      <c r="H78" s="7"/>
      <c r="I78" s="7"/>
      <c r="J78" s="7"/>
      <c r="K78" s="7"/>
      <c r="L78" s="51">
        <f t="shared" si="14"/>
        <v>0</v>
      </c>
    </row>
    <row r="79" spans="1:12" ht="13.5" customHeight="1" x14ac:dyDescent="0.25">
      <c r="A79" s="26">
        <f t="shared" si="15"/>
        <v>6</v>
      </c>
      <c r="B79" s="5"/>
      <c r="C79" s="8"/>
      <c r="D79" s="12"/>
      <c r="E79" s="46"/>
      <c r="F79" s="7"/>
      <c r="G79" s="7"/>
      <c r="H79" s="7"/>
      <c r="I79" s="7"/>
      <c r="J79" s="7"/>
      <c r="K79" s="7"/>
      <c r="L79" s="51">
        <f t="shared" si="14"/>
        <v>0</v>
      </c>
    </row>
    <row r="80" spans="1:12" ht="13.5" customHeight="1" x14ac:dyDescent="0.25">
      <c r="A80" s="26">
        <f t="shared" si="15"/>
        <v>7</v>
      </c>
      <c r="B80" s="5"/>
      <c r="C80" s="8"/>
      <c r="D80" s="12"/>
      <c r="E80" s="46"/>
      <c r="F80" s="7"/>
      <c r="G80" s="7"/>
      <c r="H80" s="7"/>
      <c r="I80" s="7"/>
      <c r="J80" s="7"/>
      <c r="K80" s="7"/>
      <c r="L80" s="51">
        <f t="shared" si="14"/>
        <v>0</v>
      </c>
    </row>
    <row r="81" spans="1:47" ht="17.25" customHeight="1" x14ac:dyDescent="0.25">
      <c r="A81" s="32"/>
      <c r="B81" s="33"/>
      <c r="C81" s="60" t="s">
        <v>19</v>
      </c>
      <c r="D81" s="61"/>
      <c r="E81" s="45"/>
      <c r="F81" s="25"/>
      <c r="G81" s="25"/>
      <c r="H81" s="25"/>
      <c r="I81" s="25"/>
      <c r="J81" s="25"/>
      <c r="K81" s="25"/>
      <c r="L81" s="1">
        <f>SUM(L74:L80)</f>
        <v>0</v>
      </c>
    </row>
    <row r="82" spans="1:47" ht="23.25" customHeight="1" thickBot="1" x14ac:dyDescent="0.3">
      <c r="A82" s="79" t="s">
        <v>47</v>
      </c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2">
        <f>L16+L25+L34+L44+L53+L63+L72+L81</f>
        <v>6300</v>
      </c>
    </row>
    <row r="83" spans="1:47" x14ac:dyDescent="0.25">
      <c r="C83" s="35"/>
      <c r="D83" s="35"/>
      <c r="E83" s="35"/>
      <c r="F83" s="35"/>
      <c r="G83" s="35"/>
      <c r="H83" s="35"/>
      <c r="I83" s="35"/>
      <c r="J83" s="35"/>
      <c r="K83" s="35"/>
      <c r="L83" s="35"/>
    </row>
    <row r="84" spans="1:47" ht="17.399999999999999" x14ac:dyDescent="0.3">
      <c r="A84" s="71" t="s">
        <v>48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36">
        <f t="shared" ref="L84" si="16">L82</f>
        <v>6300</v>
      </c>
    </row>
    <row r="85" spans="1:47" ht="17.399999999999999" x14ac:dyDescent="0.3">
      <c r="A85" s="71" t="s">
        <v>49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36">
        <f t="shared" ref="L85" si="17">L84*2%</f>
        <v>126</v>
      </c>
    </row>
    <row r="86" spans="1:47" ht="17.399999999999999" x14ac:dyDescent="0.3">
      <c r="A86" s="72" t="s">
        <v>50</v>
      </c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44">
        <f t="shared" ref="L86" si="18">L84+L85</f>
        <v>6426</v>
      </c>
    </row>
    <row r="87" spans="1:47" ht="13.8" thickBot="1" x14ac:dyDescent="0.3">
      <c r="C87" s="35"/>
      <c r="D87" s="35"/>
      <c r="E87" s="35"/>
      <c r="F87" s="35"/>
      <c r="G87" s="35"/>
      <c r="H87" s="35"/>
      <c r="I87" s="35"/>
      <c r="J87" s="35"/>
      <c r="K87" s="35"/>
      <c r="L87" s="35"/>
    </row>
    <row r="88" spans="1:47" ht="21" thickBot="1" x14ac:dyDescent="0.4">
      <c r="A88" s="54" t="s">
        <v>51</v>
      </c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6"/>
    </row>
    <row r="89" spans="1:47" x14ac:dyDescent="0.25">
      <c r="A89" s="37" t="s">
        <v>52</v>
      </c>
      <c r="C89" s="35"/>
      <c r="D89" s="35"/>
      <c r="E89" s="35"/>
      <c r="F89" s="35"/>
      <c r="G89" s="35"/>
      <c r="H89" s="35"/>
      <c r="I89" s="35"/>
      <c r="J89" s="35"/>
      <c r="K89" s="35"/>
      <c r="L89" s="35"/>
    </row>
    <row r="90" spans="1:47" x14ac:dyDescent="0.25">
      <c r="L90" s="38">
        <f t="shared" ref="L90" si="19">L86/$L$86</f>
        <v>1</v>
      </c>
    </row>
    <row r="92" spans="1:47" x14ac:dyDescent="0.25">
      <c r="L92" s="40">
        <v>1</v>
      </c>
    </row>
    <row r="94" spans="1:47" s="41" customFormat="1" x14ac:dyDescent="0.25">
      <c r="A94" s="34"/>
      <c r="B94"/>
      <c r="C94"/>
      <c r="D94"/>
      <c r="E94"/>
      <c r="F94"/>
      <c r="G94"/>
      <c r="H94"/>
      <c r="I94"/>
      <c r="J94"/>
      <c r="K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</row>
    <row r="96" spans="1:47" s="41" customFormat="1" x14ac:dyDescent="0.25">
      <c r="A96" s="34"/>
      <c r="B96"/>
      <c r="C96"/>
      <c r="D96"/>
      <c r="E96"/>
      <c r="F96"/>
      <c r="G96"/>
      <c r="H96"/>
      <c r="I96"/>
      <c r="J96"/>
      <c r="K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</row>
    <row r="98" spans="1:47" s="41" customFormat="1" x14ac:dyDescent="0.25">
      <c r="A98" s="34"/>
      <c r="B98"/>
      <c r="C98"/>
      <c r="D98"/>
      <c r="E98"/>
      <c r="F98"/>
      <c r="G98"/>
      <c r="H98"/>
      <c r="I98"/>
      <c r="J98"/>
      <c r="K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</row>
  </sheetData>
  <mergeCells count="31">
    <mergeCell ref="A88:L88"/>
    <mergeCell ref="A54:L54"/>
    <mergeCell ref="A55:L55"/>
    <mergeCell ref="C63:D63"/>
    <mergeCell ref="A64:L64"/>
    <mergeCell ref="C72:D72"/>
    <mergeCell ref="A73:L73"/>
    <mergeCell ref="C81:D81"/>
    <mergeCell ref="A82:K82"/>
    <mergeCell ref="A84:K84"/>
    <mergeCell ref="A85:K85"/>
    <mergeCell ref="A86:K86"/>
    <mergeCell ref="A35:L35"/>
    <mergeCell ref="A36:L36"/>
    <mergeCell ref="C44:D44"/>
    <mergeCell ref="A45:L45"/>
    <mergeCell ref="C53:D53"/>
    <mergeCell ref="C34:D34"/>
    <mergeCell ref="A5:L5"/>
    <mergeCell ref="A7:L7"/>
    <mergeCell ref="A1:L1"/>
    <mergeCell ref="A2:B2"/>
    <mergeCell ref="C2:L2"/>
    <mergeCell ref="A3:B3"/>
    <mergeCell ref="C3:L3"/>
    <mergeCell ref="A4:B4"/>
    <mergeCell ref="A8:L8"/>
    <mergeCell ref="C16:D16"/>
    <mergeCell ref="A17:L17"/>
    <mergeCell ref="C25:D25"/>
    <mergeCell ref="A26:L26"/>
  </mergeCells>
  <phoneticPr fontId="18" type="noConversion"/>
  <dataValidations disablePrompts="1" count="1">
    <dataValidation type="list" allowBlank="1" showInputMessage="1" showErrorMessage="1" sqref="D65:D71 D9:D15 D18:D24 D27:D33 D37:D43 D46:D52 D56:D62 D74:D80" xr:uid="{2C4EAF18-2198-4A60-B4B0-5D77022F160C}">
      <formula1>"MES, HORA, DIARIA, DECLARACOES, UNIDADES, TAXA, LITROS, METROS, GALÕES,"</formula1>
    </dataValidation>
  </dataValidations>
  <printOptions horizontalCentered="1"/>
  <pageMargins left="0.23622047244094491" right="0.23622047244094491" top="0.82677165354330717" bottom="0.35433070866141736" header="0.15748031496062992" footer="0.15748031496062992"/>
  <pageSetup paperSize="9" scale="37" fitToWidth="3" fitToHeight="3" orientation="landscape" horizontalDpi="300" verticalDpi="300" r:id="rId1"/>
  <headerFooter alignWithMargins="0">
    <oddHeader>&amp;R&amp;A</oddHead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7f817e-becb-4710-8f40-a8ff63e97645">
      <Terms xmlns="http://schemas.microsoft.com/office/infopath/2007/PartnerControls"/>
    </lcf76f155ced4ddcb4097134ff3c332f>
    <TaxCatchAll xmlns="7770aa0a-0e10-4102-a07a-14243d092846" xsi:nil="true"/>
    <DocumentCategory xmlns="e7640078-2807-4792-8712-763d4cb5898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FDFBEEA3100A48A39B163BA42B6111" ma:contentTypeVersion="21" ma:contentTypeDescription="Crie um novo documento." ma:contentTypeScope="" ma:versionID="6dea5210340d65e5146b51fd5fb2bbb5">
  <xsd:schema xmlns:xsd="http://www.w3.org/2001/XMLSchema" xmlns:xs="http://www.w3.org/2001/XMLSchema" xmlns:p="http://schemas.microsoft.com/office/2006/metadata/properties" xmlns:ns2="e7640078-2807-4792-8712-763d4cb58983" xmlns:ns3="827f817e-becb-4710-8f40-a8ff63e97645" xmlns:ns4="7770aa0a-0e10-4102-a07a-14243d092846" targetNamespace="http://schemas.microsoft.com/office/2006/metadata/properties" ma:root="true" ma:fieldsID="16cf55da68cd55cbe642e920ed3be1ec" ns2:_="" ns3:_="" ns4:_="">
    <xsd:import namespace="e7640078-2807-4792-8712-763d4cb58983"/>
    <xsd:import namespace="827f817e-becb-4710-8f40-a8ff63e97645"/>
    <xsd:import namespace="7770aa0a-0e10-4102-a07a-14243d092846"/>
    <xsd:element name="properties">
      <xsd:complexType>
        <xsd:sequence>
          <xsd:element name="documentManagement">
            <xsd:complexType>
              <xsd:all>
                <xsd:element ref="ns2:DocumentCategory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40078-2807-4792-8712-763d4cb58983" elementFormDefault="qualified">
    <xsd:import namespace="http://schemas.microsoft.com/office/2006/documentManagement/types"/>
    <xsd:import namespace="http://schemas.microsoft.com/office/infopath/2007/PartnerControls"/>
    <xsd:element name="DocumentCategory" ma:index="8" nillable="true" ma:displayName="Document category" ma:format="Dropdown" ma:internalName="DocumentCategory">
      <xsd:simpleType>
        <xsd:restriction base="dms:Choice">
          <xsd:enumeration value="To be decided by Site Owner(1)"/>
          <xsd:enumeration value="To be decided by Site Owner(2)"/>
          <xsd:enumeration value="To be decided by Site Owner(3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f817e-becb-4710-8f40-a8ff63e976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859b6c-e253-4ff5-902d-db96b2e740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aa0a-0e10-4102-a07a-14243d09284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11ebe42-057f-409c-955d-952214874346}" ma:internalName="TaxCatchAll" ma:showField="CatchAllData" ma:web="7770aa0a-0e10-4102-a07a-14243d0928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90952D-F024-45E9-901D-F53F2FB30B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2F7810-5707-404C-B70C-E8634B45C139}">
  <ds:schemaRefs>
    <ds:schemaRef ds:uri="http://schemas.microsoft.com/office/2006/metadata/properties"/>
    <ds:schemaRef ds:uri="http://schemas.microsoft.com/office/infopath/2007/PartnerControls"/>
    <ds:schemaRef ds:uri="5c2b29c2-1811-4d3f-a627-ddbeb0502e7b"/>
    <ds:schemaRef ds:uri="036a3d58-cf42-44c9-94ab-3fb53bed197e"/>
    <ds:schemaRef ds:uri="827f817e-becb-4710-8f40-a8ff63e97645"/>
    <ds:schemaRef ds:uri="7770aa0a-0e10-4102-a07a-14243d092846"/>
    <ds:schemaRef ds:uri="e7640078-2807-4792-8712-763d4cb58983"/>
  </ds:schemaRefs>
</ds:datastoreItem>
</file>

<file path=customXml/itemProps3.xml><?xml version="1.0" encoding="utf-8"?>
<ds:datastoreItem xmlns:ds="http://schemas.openxmlformats.org/officeDocument/2006/customXml" ds:itemID="{00AE86A2-668C-4382-ACE7-C6DC00346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40078-2807-4792-8712-763d4cb58983"/>
    <ds:schemaRef ds:uri="827f817e-becb-4710-8f40-a8ff63e97645"/>
    <ds:schemaRef ds:uri="7770aa0a-0e10-4102-a07a-14243d0928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PLANILHA ORÇAMENTÁRIA-eixos1e2</vt:lpstr>
      <vt:lpstr>PLANILHA ORÇAMENTÁRIA-eixo3</vt:lpstr>
      <vt:lpstr>'PLANILHA ORÇAMENTÁRIA-eixo3'!Area_de_impressao</vt:lpstr>
      <vt:lpstr>'PLANILHA ORÇAMENTÁRIA-eixos1e2'!Area_de_impressao</vt:lpstr>
    </vt:vector>
  </TitlesOfParts>
  <Manager/>
  <Company>ProManejo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XXXXXXXXXXXX</dc:creator>
  <cp:keywords/>
  <dc:description/>
  <cp:lastModifiedBy>Andrezza Ribeiro</cp:lastModifiedBy>
  <cp:revision/>
  <cp:lastPrinted>2026-07-21T21:46:40Z</cp:lastPrinted>
  <dcterms:created xsi:type="dcterms:W3CDTF">2004-09-13T13:19:31Z</dcterms:created>
  <dcterms:modified xsi:type="dcterms:W3CDTF">2026-07-21T21:46:43Z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0x010100ABFDFBEEA3100A48A39B163BA42B6111</vt:lpwstr>
  </property>
  <property fmtid="{D5CDD505-2E9C-101B-9397-08002B2CF9AE}" pid="3" name="MediaServiceImageTags">
    <vt:lpwstr/>
  </property>
  <property fmtid="{D5CDD505-2E9C-101B-9397-08002B2CF9AE}" pid="4" name="MSIP_Label_a4a58698-f344-4198-ab37-f250df3982dd_Enabled">
    <vt:lpwstr>true</vt:lpwstr>
  </property>
  <property fmtid="{D5CDD505-2E9C-101B-9397-08002B2CF9AE}" pid="5" name="MSIP_Label_a4a58698-f344-4198-ab37-f250df3982dd_SetDate">
    <vt:lpwstr>2025-10-23T16:58:16Z</vt:lpwstr>
  </property>
  <property fmtid="{D5CDD505-2E9C-101B-9397-08002B2CF9AE}" pid="6" name="MSIP_Label_a4a58698-f344-4198-ab37-f250df3982dd_Method">
    <vt:lpwstr>Standard</vt:lpwstr>
  </property>
  <property fmtid="{D5CDD505-2E9C-101B-9397-08002B2CF9AE}" pid="7" name="MSIP_Label_a4a58698-f344-4198-ab37-f250df3982dd_Name">
    <vt:lpwstr>GLB Internal</vt:lpwstr>
  </property>
  <property fmtid="{D5CDD505-2E9C-101B-9397-08002B2CF9AE}" pid="8" name="MSIP_Label_a4a58698-f344-4198-ab37-f250df3982dd_SiteId">
    <vt:lpwstr>bc1d8991-4a28-4552-abc1-ace7ae108274</vt:lpwstr>
  </property>
  <property fmtid="{D5CDD505-2E9C-101B-9397-08002B2CF9AE}" pid="9" name="MSIP_Label_a4a58698-f344-4198-ab37-f250df3982dd_ActionId">
    <vt:lpwstr>9c2fde08-37cf-4f50-9210-877f11ecdccf</vt:lpwstr>
  </property>
  <property fmtid="{D5CDD505-2E9C-101B-9397-08002B2CF9AE}" pid="10" name="MSIP_Label_a4a58698-f344-4198-ab37-f250df3982dd_ContentBits">
    <vt:lpwstr>0</vt:lpwstr>
  </property>
  <property fmtid="{D5CDD505-2E9C-101B-9397-08002B2CF9AE}" pid="11" name="MSIP_Label_a4a58698-f344-4198-ab37-f250df3982dd_Tag">
    <vt:lpwstr>10, 3, 0, 2</vt:lpwstr>
  </property>
</Properties>
</file>